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mariaalejandrachaconcardona/Library/CloudStorage/Dropbox/SDMUJER OFICINA JURÍDICA/PROPOSICIONES CONCEJO BOGOTÁ/095-2025/"/>
    </mc:Choice>
  </mc:AlternateContent>
  <xr:revisionPtr revIDLastSave="0" documentId="8_{7495C739-866B-8D4B-8C6F-08BAB86756A8}" xr6:coauthVersionLast="47" xr6:coauthVersionMax="47" xr10:uidLastSave="{00000000-0000-0000-0000-000000000000}"/>
  <bookViews>
    <workbookView xWindow="0" yWindow="500" windowWidth="24520" windowHeight="16140" activeTab="2" xr2:uid="{21229B5D-63D9-4B7B-B924-1F751560C597}"/>
  </bookViews>
  <sheets>
    <sheet name="Índice" sheetId="3" r:id="rId1"/>
    <sheet name="Pregunta 18" sheetId="1" r:id="rId2"/>
    <sheet name="Pregunta 21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5" i="2" l="1"/>
  <c r="E215" i="2"/>
  <c r="D215" i="2"/>
  <c r="C215" i="2"/>
  <c r="F212" i="2"/>
  <c r="E212" i="2"/>
  <c r="D212" i="2"/>
  <c r="C212" i="2"/>
  <c r="F209" i="2"/>
  <c r="E209" i="2"/>
  <c r="D209" i="2"/>
  <c r="C209" i="2"/>
  <c r="F206" i="2"/>
  <c r="E206" i="2"/>
  <c r="D206" i="2"/>
  <c r="C206" i="2"/>
  <c r="F203" i="2"/>
  <c r="E203" i="2"/>
  <c r="D203" i="2"/>
  <c r="C203" i="2"/>
  <c r="F200" i="2"/>
  <c r="E200" i="2"/>
  <c r="D200" i="2"/>
  <c r="C200" i="2"/>
  <c r="F197" i="2"/>
  <c r="E197" i="2"/>
  <c r="D197" i="2"/>
  <c r="C197" i="2"/>
  <c r="F194" i="2"/>
  <c r="E194" i="2"/>
  <c r="D194" i="2"/>
  <c r="C194" i="2"/>
  <c r="F191" i="2"/>
  <c r="E191" i="2"/>
  <c r="D191" i="2"/>
  <c r="C191" i="2"/>
  <c r="F188" i="2"/>
  <c r="E188" i="2"/>
  <c r="D188" i="2"/>
  <c r="C188" i="2"/>
  <c r="F185" i="2"/>
  <c r="E185" i="2"/>
  <c r="D185" i="2"/>
  <c r="C185" i="2"/>
  <c r="F182" i="2"/>
  <c r="E182" i="2"/>
  <c r="D182" i="2"/>
  <c r="C182" i="2"/>
  <c r="F179" i="2"/>
  <c r="E179" i="2"/>
  <c r="D179" i="2"/>
  <c r="C179" i="2"/>
  <c r="F176" i="2"/>
  <c r="E176" i="2"/>
  <c r="D176" i="2"/>
  <c r="C176" i="2"/>
  <c r="F173" i="2"/>
  <c r="E173" i="2"/>
  <c r="D173" i="2"/>
  <c r="C173" i="2"/>
  <c r="F170" i="2"/>
  <c r="E170" i="2"/>
  <c r="D170" i="2"/>
  <c r="C170" i="2"/>
  <c r="F167" i="2"/>
  <c r="E167" i="2"/>
  <c r="D167" i="2"/>
  <c r="C167" i="2"/>
  <c r="F164" i="2"/>
  <c r="E164" i="2"/>
  <c r="D164" i="2"/>
  <c r="C164" i="2"/>
  <c r="F161" i="2"/>
  <c r="E161" i="2"/>
  <c r="D161" i="2"/>
  <c r="C161" i="2"/>
  <c r="F158" i="2"/>
  <c r="E158" i="2"/>
  <c r="D158" i="2"/>
  <c r="C158" i="2"/>
  <c r="F155" i="2"/>
  <c r="E155" i="2"/>
  <c r="D155" i="2"/>
  <c r="C155" i="2"/>
  <c r="F152" i="2"/>
  <c r="E152" i="2"/>
  <c r="D152" i="2"/>
  <c r="C152" i="2"/>
  <c r="F149" i="2"/>
  <c r="E149" i="2"/>
  <c r="D149" i="2"/>
  <c r="C149" i="2"/>
  <c r="F140" i="2"/>
  <c r="E140" i="2"/>
  <c r="D140" i="2"/>
  <c r="C140" i="2"/>
  <c r="F137" i="2"/>
  <c r="E137" i="2"/>
  <c r="D137" i="2"/>
  <c r="C137" i="2"/>
  <c r="F134" i="2"/>
  <c r="E134" i="2"/>
  <c r="D134" i="2"/>
  <c r="C134" i="2"/>
  <c r="F131" i="2"/>
  <c r="E131" i="2"/>
  <c r="D131" i="2"/>
  <c r="C131" i="2"/>
  <c r="F128" i="2"/>
  <c r="E128" i="2"/>
  <c r="D128" i="2"/>
  <c r="C128" i="2"/>
  <c r="F125" i="2"/>
  <c r="E125" i="2"/>
  <c r="D125" i="2"/>
  <c r="C125" i="2"/>
  <c r="F122" i="2"/>
  <c r="E122" i="2"/>
  <c r="D122" i="2"/>
  <c r="C122" i="2"/>
  <c r="F119" i="2"/>
  <c r="E119" i="2"/>
  <c r="D119" i="2"/>
  <c r="C119" i="2"/>
  <c r="F116" i="2"/>
  <c r="E116" i="2"/>
  <c r="D116" i="2"/>
  <c r="C116" i="2"/>
  <c r="F113" i="2"/>
  <c r="E113" i="2"/>
  <c r="D113" i="2"/>
  <c r="C113" i="2"/>
  <c r="F110" i="2"/>
  <c r="E110" i="2"/>
  <c r="D110" i="2"/>
  <c r="C110" i="2"/>
  <c r="F107" i="2"/>
  <c r="E107" i="2"/>
  <c r="D107" i="2"/>
  <c r="C107" i="2"/>
  <c r="F104" i="2"/>
  <c r="E104" i="2"/>
  <c r="D104" i="2"/>
  <c r="C104" i="2"/>
  <c r="F101" i="2"/>
  <c r="E101" i="2"/>
  <c r="D101" i="2"/>
  <c r="C101" i="2"/>
  <c r="F98" i="2"/>
  <c r="E98" i="2"/>
  <c r="D98" i="2"/>
  <c r="C98" i="2"/>
  <c r="F95" i="2"/>
  <c r="E95" i="2"/>
  <c r="D95" i="2"/>
  <c r="C95" i="2"/>
  <c r="F92" i="2"/>
  <c r="E92" i="2"/>
  <c r="D92" i="2"/>
  <c r="C92" i="2"/>
  <c r="F83" i="2"/>
  <c r="E83" i="2"/>
  <c r="D83" i="2"/>
  <c r="C83" i="2"/>
  <c r="F80" i="2"/>
  <c r="E80" i="2"/>
  <c r="D80" i="2"/>
  <c r="C80" i="2"/>
  <c r="F77" i="2"/>
  <c r="F74" i="2"/>
  <c r="E74" i="2"/>
  <c r="D74" i="2"/>
  <c r="C74" i="2"/>
  <c r="F71" i="2"/>
  <c r="E71" i="2"/>
  <c r="D71" i="2"/>
  <c r="C71" i="2"/>
  <c r="F68" i="2"/>
  <c r="E68" i="2"/>
  <c r="D68" i="2"/>
  <c r="C68" i="2"/>
  <c r="F65" i="2"/>
  <c r="E65" i="2"/>
  <c r="D65" i="2"/>
  <c r="C65" i="2"/>
  <c r="F62" i="2"/>
  <c r="E62" i="2"/>
  <c r="D62" i="2"/>
  <c r="C62" i="2"/>
  <c r="F59" i="2"/>
  <c r="E59" i="2"/>
  <c r="D59" i="2"/>
  <c r="C59" i="2"/>
  <c r="F23" i="2"/>
  <c r="E23" i="2"/>
  <c r="D23" i="2"/>
  <c r="C23" i="2"/>
  <c r="F20" i="2"/>
  <c r="E20" i="2"/>
  <c r="D20" i="2"/>
  <c r="C20" i="2"/>
  <c r="F17" i="2"/>
  <c r="E17" i="2"/>
  <c r="D17" i="2"/>
  <c r="C17" i="2"/>
  <c r="F14" i="2"/>
  <c r="E14" i="2"/>
  <c r="D14" i="2"/>
  <c r="C14" i="2"/>
  <c r="F11" i="2"/>
  <c r="E11" i="2"/>
  <c r="D11" i="2"/>
  <c r="C11" i="2"/>
  <c r="F8" i="2"/>
  <c r="E8" i="2"/>
  <c r="D8" i="2"/>
  <c r="C8" i="2"/>
  <c r="F47" i="2"/>
  <c r="E47" i="2"/>
  <c r="D47" i="2"/>
  <c r="C47" i="2"/>
  <c r="F44" i="2"/>
  <c r="E44" i="2"/>
  <c r="D44" i="2"/>
  <c r="C44" i="2"/>
  <c r="F41" i="2"/>
  <c r="E41" i="2"/>
  <c r="D41" i="2"/>
  <c r="C41" i="2"/>
  <c r="F38" i="2"/>
  <c r="E38" i="2"/>
  <c r="D38" i="2"/>
  <c r="C38" i="2"/>
  <c r="F35" i="2"/>
  <c r="E35" i="2"/>
  <c r="D35" i="2"/>
  <c r="C35" i="2"/>
  <c r="F32" i="2"/>
  <c r="E32" i="2"/>
  <c r="D32" i="2"/>
  <c r="C32" i="2"/>
  <c r="D49" i="1"/>
  <c r="D48" i="1"/>
  <c r="D47" i="1"/>
  <c r="D46" i="1"/>
  <c r="D45" i="1"/>
</calcChain>
</file>

<file path=xl/sharedStrings.xml><?xml version="1.0" encoding="utf-8"?>
<sst xmlns="http://schemas.openxmlformats.org/spreadsheetml/2006/main" count="427" uniqueCount="166">
  <si>
    <t>Localidad del hecho</t>
  </si>
  <si>
    <t>Total</t>
  </si>
  <si>
    <t>01-USAQUÉN</t>
  </si>
  <si>
    <t>02-CHAPINERO</t>
  </si>
  <si>
    <t>03-SANTA FE</t>
  </si>
  <si>
    <t>04-SAN CRISTÓBAL</t>
  </si>
  <si>
    <t>05-USME</t>
  </si>
  <si>
    <t>06-TUNJUELITO</t>
  </si>
  <si>
    <t>07-BOSA</t>
  </si>
  <si>
    <t>08-KENNEDY</t>
  </si>
  <si>
    <t>09-FONTIBÓN</t>
  </si>
  <si>
    <t>10-ENGATIVÁ</t>
  </si>
  <si>
    <t>11-SUBA</t>
  </si>
  <si>
    <t>12-BARRIOS UNIDOS</t>
  </si>
  <si>
    <t>13-TEUSAQUILLO</t>
  </si>
  <si>
    <t>14-LOS MÁRTIRES</t>
  </si>
  <si>
    <t>15-ANTONIO NARIÑO</t>
  </si>
  <si>
    <t>16-PUENTE ARANDA</t>
  </si>
  <si>
    <t>17-LA CANDELARIA</t>
  </si>
  <si>
    <t>18-RAFAEL URIBE URIBE</t>
  </si>
  <si>
    <t>19-CIUDAD BOLÍVAR</t>
  </si>
  <si>
    <t>99-SIN LOCALIZACION</t>
  </si>
  <si>
    <t>Total general</t>
  </si>
  <si>
    <t>Rango vital</t>
  </si>
  <si>
    <t>ADOLESCENCIA</t>
  </si>
  <si>
    <t>ADULTEZ</t>
  </si>
  <si>
    <t>INFANCIA</t>
  </si>
  <si>
    <t>NO REPORTADO</t>
  </si>
  <si>
    <t>VEJEZ</t>
  </si>
  <si>
    <t>ARMA BLANCA / CORTOPUNZANTE</t>
  </si>
  <si>
    <t>ARMA DE FUEGO</t>
  </si>
  <si>
    <t>CONTUNDENTES</t>
  </si>
  <si>
    <t>SIN EMPLEO DE ARMAS</t>
  </si>
  <si>
    <t>Presunto agresor</t>
  </si>
  <si>
    <t>Mujer</t>
  </si>
  <si>
    <t>Hombre</t>
  </si>
  <si>
    <t>Abuelo(a)</t>
  </si>
  <si>
    <t>Amante</t>
  </si>
  <si>
    <t>Compañero(a) permanente</t>
  </si>
  <si>
    <t>Cuñado(a)</t>
  </si>
  <si>
    <t>Encargado del cuidado</t>
  </si>
  <si>
    <t>Esposo(a)</t>
  </si>
  <si>
    <t>Ex-amante</t>
  </si>
  <si>
    <t>Ex-compañero(a) permanente</t>
  </si>
  <si>
    <t>Ex-esposo(a)</t>
  </si>
  <si>
    <t>Ex-novio(a)</t>
  </si>
  <si>
    <t>Hermano(a)</t>
  </si>
  <si>
    <t>Hijo(a)</t>
  </si>
  <si>
    <t>Madrastra</t>
  </si>
  <si>
    <t>Madre</t>
  </si>
  <si>
    <t>Nieto(a)</t>
  </si>
  <si>
    <t>Novio(a)</t>
  </si>
  <si>
    <t>Nuera</t>
  </si>
  <si>
    <t>Otros familiares civiles o consanguíneos</t>
  </si>
  <si>
    <t>Padrastro</t>
  </si>
  <si>
    <t>Padre</t>
  </si>
  <si>
    <t>Pareja o Expareja</t>
  </si>
  <si>
    <t>Primo(a)</t>
  </si>
  <si>
    <t>Sin información</t>
  </si>
  <si>
    <t>Sobrino(a)</t>
  </si>
  <si>
    <t>Suegro(a)</t>
  </si>
  <si>
    <t>Tío(a)</t>
  </si>
  <si>
    <t>Yerno</t>
  </si>
  <si>
    <t>Violencia de pareja</t>
  </si>
  <si>
    <t>Factor desencadenante de la agresión</t>
  </si>
  <si>
    <t>Abandono</t>
  </si>
  <si>
    <t>Celos, desconfianza, infidelidad</t>
  </si>
  <si>
    <t>Consumo de alcohol y/o sustancias psicoactivas</t>
  </si>
  <si>
    <t>Económicas</t>
  </si>
  <si>
    <t>Enfermedad fisica o mental</t>
  </si>
  <si>
    <t>Intolerancia, machismo</t>
  </si>
  <si>
    <t>No aplica</t>
  </si>
  <si>
    <t>Otras razones</t>
  </si>
  <si>
    <t>Violencia intrafamiliar</t>
  </si>
  <si>
    <t>Violencia</t>
  </si>
  <si>
    <t>Femenino</t>
  </si>
  <si>
    <t>Masculino</t>
  </si>
  <si>
    <t>Fuente: Sistema de Información Estadístico, Delincuencial, Contravencional y Operativo de la Policía Nacional – SIEDCO. Información preliminar sujeta a cambios por actualización</t>
  </si>
  <si>
    <t>Bogotá, 2024</t>
  </si>
  <si>
    <t>Arma/medio</t>
  </si>
  <si>
    <t>Tomado de: https://portalsiedco.policia.gov.co:4443/extensions/PortalPublico/index.html#/home</t>
  </si>
  <si>
    <t>Fuente: Instituto Nacional de Medicina Legal y Ciencias Forenses. Información preliminar sujera a cambios por actualización</t>
  </si>
  <si>
    <t>Bogotá, enero a noviembre de 2024</t>
  </si>
  <si>
    <t>Incluye: violencia contra el adulto mayor, violencia contra niños, niñas y adolescentes y violencia entre otros familiares</t>
  </si>
  <si>
    <t>Pregunta 18</t>
  </si>
  <si>
    <t>Índice</t>
  </si>
  <si>
    <t>Pregunta 21</t>
  </si>
  <si>
    <t>Sexo</t>
  </si>
  <si>
    <t>Valores</t>
  </si>
  <si>
    <t>Atenciones VIF</t>
  </si>
  <si>
    <t>Atenciones totales</t>
  </si>
  <si>
    <t>% de atenciones por VIF</t>
  </si>
  <si>
    <t>Intersexual</t>
  </si>
  <si>
    <t>NS/NR</t>
  </si>
  <si>
    <t>Sin dato disponible</t>
  </si>
  <si>
    <t>Total Suma de Atenciones VIF</t>
  </si>
  <si>
    <t>Total Suma de Atenciones totales</t>
  </si>
  <si>
    <t>17 años o menos</t>
  </si>
  <si>
    <t>18 a 28 años</t>
  </si>
  <si>
    <t>29 a 59 años</t>
  </si>
  <si>
    <t>60 años o más</t>
  </si>
  <si>
    <t>Grupo de edad</t>
  </si>
  <si>
    <t>Estrato</t>
  </si>
  <si>
    <t>En inclusión social</t>
  </si>
  <si>
    <t>Estrato 1</t>
  </si>
  <si>
    <t>Estrato 2</t>
  </si>
  <si>
    <t>Estrato 3</t>
  </si>
  <si>
    <t>Estrato 4</t>
  </si>
  <si>
    <t>Estrato 5</t>
  </si>
  <si>
    <t>Estrato 6</t>
  </si>
  <si>
    <t>Habitabilidad en calle</t>
  </si>
  <si>
    <t>Escolaridad</t>
  </si>
  <si>
    <t>Preescolar</t>
  </si>
  <si>
    <t>Primaria Incompleta</t>
  </si>
  <si>
    <t>Primaria Completa</t>
  </si>
  <si>
    <t>Secundaria Incompleta</t>
  </si>
  <si>
    <t>Secundaria Completa</t>
  </si>
  <si>
    <t>Técnica Incompleta</t>
  </si>
  <si>
    <t>Técnica Completa</t>
  </si>
  <si>
    <t>Tecnológica Incompleta</t>
  </si>
  <si>
    <t>Tecnológica Completa</t>
  </si>
  <si>
    <t>Universitaria Incompleta</t>
  </si>
  <si>
    <t>Universitaria Completa</t>
  </si>
  <si>
    <t>Posgrado Incompleto</t>
  </si>
  <si>
    <t>Posgrado Completo</t>
  </si>
  <si>
    <t>Sin Escolaridad</t>
  </si>
  <si>
    <t>Localidad de residencia</t>
  </si>
  <si>
    <t>Antonio Nariño</t>
  </si>
  <si>
    <t>Barrios Unidos</t>
  </si>
  <si>
    <t>Bosa</t>
  </si>
  <si>
    <t>Chapinero</t>
  </si>
  <si>
    <t>Ciudad Bolívar</t>
  </si>
  <si>
    <t>Engativá</t>
  </si>
  <si>
    <t>Fontibón</t>
  </si>
  <si>
    <t>Fuera de Bogotá</t>
  </si>
  <si>
    <t>Kennedy</t>
  </si>
  <si>
    <t>La Candelaria</t>
  </si>
  <si>
    <t>Los Mártires</t>
  </si>
  <si>
    <t>Puente Aranda</t>
  </si>
  <si>
    <t>Rafael Uribe Uribe</t>
  </si>
  <si>
    <t>San Cristóbal</t>
  </si>
  <si>
    <t>Santa Fe</t>
  </si>
  <si>
    <t>Suba</t>
  </si>
  <si>
    <t>Sumapaz</t>
  </si>
  <si>
    <t>Teusaquillo</t>
  </si>
  <si>
    <t>Tunjuelito</t>
  </si>
  <si>
    <t>Usaquén</t>
  </si>
  <si>
    <t>Usme</t>
  </si>
  <si>
    <t>Bogotá, 2018 a 2021</t>
  </si>
  <si>
    <t>Fuente: Simisional 1: antes de abril de 2024; Simisional 2: abril de 2024 en adelante. Cálculos OMEG. Información preliminar sujeta a cambios por actualización. No incluye seguimientos.</t>
  </si>
  <si>
    <t>Violencia intrafamiliar se toma como la atención que registra como presunta persona agresora ya sea familiar, pareja o expareja</t>
  </si>
  <si>
    <t>Valoraciónes medicolegales por violencia de pareja según presunta persona agresora</t>
  </si>
  <si>
    <t>Atenciones relacionadas con violencia intrafamiliar según grupo de edad</t>
  </si>
  <si>
    <t>Atenciones relacionadas con violencia intrafamiliar según sexo registrado</t>
  </si>
  <si>
    <t>Atenciones relacionadas con violencia intrafamiliar según estrato</t>
  </si>
  <si>
    <t>Atenciones relacionadas con violencia intrafamiliar según localidad de residencia</t>
  </si>
  <si>
    <t>% de Atenciones por VIF</t>
  </si>
  <si>
    <t>Casos de violencia intrafamiliar según localidad del hecho y sexo</t>
  </si>
  <si>
    <t>Casos de violencia intrafamiliar según rango vital  y sexo</t>
  </si>
  <si>
    <t>Casos de violencia intrafamiliar según arma o medio  y sexo</t>
  </si>
  <si>
    <t>Valoraciónes medicolegales por violencia intrafamiliar según presunta persona agresora</t>
  </si>
  <si>
    <t>Valoraciónes medicolegales por violencia intrafamiliar y violencia de pareja según factor desecadenante de la agresión</t>
  </si>
  <si>
    <t>Valoraciones medicolegales por violencia intrafamiliar según presunta persona agresora</t>
  </si>
  <si>
    <t>Valoraciones medicolegales por violencia de pareja según presunta persona agresora</t>
  </si>
  <si>
    <t>Valoraciones medicolegales por violencia intrafamiliar y violencia de pareja según factor desecadenante de la agresión</t>
  </si>
  <si>
    <t>Atenciones relacionadas con violencia intrafamiliar según escolaridad registrada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</si>
</sst>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2"/>
    <xf numFmtId="0" fontId="3" fillId="0" borderId="0" xfId="2" applyFill="1" applyBorder="1" applyAlignment="1">
      <alignment horizontal="left" vertical="center"/>
    </xf>
    <xf numFmtId="9" fontId="0" fillId="0" borderId="1" xfId="1" applyFont="1" applyBorder="1" applyAlignment="1">
      <alignment horizontal="center" vertical="center"/>
    </xf>
    <xf numFmtId="0" fontId="2" fillId="0" borderId="1" xfId="0" applyFont="1" applyBorder="1"/>
    <xf numFmtId="9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D2975-2D26-40B8-93F4-96295AAF571D}">
  <dimension ref="A1:B17"/>
  <sheetViews>
    <sheetView workbookViewId="0"/>
  </sheetViews>
  <sheetFormatPr baseColWidth="10" defaultRowHeight="15" x14ac:dyDescent="0.2"/>
  <sheetData>
    <row r="1" spans="1:2" x14ac:dyDescent="0.2">
      <c r="A1" s="1" t="s">
        <v>84</v>
      </c>
    </row>
    <row r="3" spans="1:2" x14ac:dyDescent="0.2">
      <c r="A3" s="13" t="s">
        <v>157</v>
      </c>
    </row>
    <row r="4" spans="1:2" x14ac:dyDescent="0.2">
      <c r="A4" s="13" t="s">
        <v>158</v>
      </c>
    </row>
    <row r="5" spans="1:2" x14ac:dyDescent="0.2">
      <c r="A5" s="13" t="s">
        <v>159</v>
      </c>
    </row>
    <row r="6" spans="1:2" x14ac:dyDescent="0.2">
      <c r="A6" s="14" t="s">
        <v>160</v>
      </c>
    </row>
    <row r="7" spans="1:2" x14ac:dyDescent="0.2">
      <c r="A7" s="14" t="s">
        <v>151</v>
      </c>
    </row>
    <row r="8" spans="1:2" x14ac:dyDescent="0.2">
      <c r="A8" s="14" t="s">
        <v>161</v>
      </c>
    </row>
    <row r="11" spans="1:2" x14ac:dyDescent="0.2">
      <c r="A11" s="1" t="s">
        <v>86</v>
      </c>
    </row>
    <row r="13" spans="1:2" x14ac:dyDescent="0.2">
      <c r="A13" s="13" t="s">
        <v>152</v>
      </c>
      <c r="B13" s="1"/>
    </row>
    <row r="14" spans="1:2" x14ac:dyDescent="0.2">
      <c r="A14" s="13" t="s">
        <v>153</v>
      </c>
      <c r="B14" s="1"/>
    </row>
    <row r="15" spans="1:2" x14ac:dyDescent="0.2">
      <c r="A15" s="13" t="s">
        <v>154</v>
      </c>
      <c r="B15" s="1"/>
    </row>
    <row r="16" spans="1:2" x14ac:dyDescent="0.2">
      <c r="A16" s="13" t="s">
        <v>165</v>
      </c>
      <c r="B16" s="1"/>
    </row>
    <row r="17" spans="1:2" x14ac:dyDescent="0.2">
      <c r="A17" s="13" t="s">
        <v>155</v>
      </c>
      <c r="B17" s="1"/>
    </row>
  </sheetData>
  <hyperlinks>
    <hyperlink ref="A3" location="'Pregunta 18'!A3" display="Total de casos de violencia intrafamiliar según localidad del hecho y sexo" xr:uid="{74C47CAE-782C-43EC-AC06-C33577DD457E}"/>
    <hyperlink ref="A4" location="'Pregunta 18'!A29" display="Total de casos de violencia intrafamiliar según rango vital  y sexo" xr:uid="{C5D85520-50DC-4A81-8812-3EA39EB6377F}"/>
    <hyperlink ref="A5" location="'Pregunta 18'!A40" display="Total de casos de violencia intrafamiliar según arma o medio  y sexo" xr:uid="{CAF08AF2-094D-4B1F-A284-619CAB9D19C4}"/>
    <hyperlink ref="A6" location="'Pregunta 18'!A51" display="Total de valoraciónes medicolegales por violencia intrafamiliar según presunta persona agresora" xr:uid="{381E40B2-78A6-4A48-A4BD-1D1E60947549}"/>
    <hyperlink ref="A7" location="'Pregunta 18'!F51" display="Total de Valoraciónes medicolegales por violencia de pareja según presunta persona agresora" xr:uid="{F475B976-0F31-4FDC-86F0-7C1E0A8EE450}"/>
    <hyperlink ref="A8" location="'Pregunta 18'!A77" display="Total de valoraciónes medicolegales por violencia intrafamiliar y violencia de pareja según factor desecadenante de la agresión" xr:uid="{811C7E0F-1869-4B87-96EE-76EA22713C3C}"/>
    <hyperlink ref="A17" location="'Pregunta 21'!A142" display="E) Localidad en la que reside" xr:uid="{287A261D-6993-41DC-962B-B7A3444DB66C}"/>
    <hyperlink ref="A16" location="'Pregunta 21'!A85" display="D) Último nivel educativo alcanzado" xr:uid="{F685C75D-56E1-4E1D-930C-723EEADB95AB}"/>
    <hyperlink ref="A15" location="'Pregunta 21'!A49" display="C) Estrato socioeconómico" xr:uid="{13ECDABD-8A28-4146-8DA5-9CB7B75B20D0}"/>
    <hyperlink ref="A14" location="'Pregunta 21'!A25" display="B) Sexo" xr:uid="{E4C51459-7A8D-48C0-A30F-3BDEAD997BF0}"/>
    <hyperlink ref="A13" location="'Pregunta 21'!A1" display="A) Edad" xr:uid="{18E51125-B85A-45A7-8CFB-FA035EE5BAC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89663-8269-46E7-AADB-C7A48F67EEB6}">
  <dimension ref="A3:L101"/>
  <sheetViews>
    <sheetView workbookViewId="0">
      <selection activeCell="C92" sqref="C92"/>
    </sheetView>
  </sheetViews>
  <sheetFormatPr baseColWidth="10" defaultRowHeight="15" x14ac:dyDescent="0.2"/>
  <cols>
    <col min="1" max="1" width="33.33203125" bestFit="1" customWidth="1"/>
    <col min="2" max="2" width="39.83203125" bestFit="1" customWidth="1"/>
    <col min="6" max="6" width="25.1640625" bestFit="1" customWidth="1"/>
  </cols>
  <sheetData>
    <row r="3" spans="1:4" x14ac:dyDescent="0.2">
      <c r="A3" s="1" t="s">
        <v>157</v>
      </c>
      <c r="D3" s="13" t="s">
        <v>85</v>
      </c>
    </row>
    <row r="4" spans="1:4" x14ac:dyDescent="0.2">
      <c r="A4" t="s">
        <v>78</v>
      </c>
    </row>
    <row r="5" spans="1:4" x14ac:dyDescent="0.2">
      <c r="A5" t="s">
        <v>77</v>
      </c>
    </row>
    <row r="6" spans="1:4" x14ac:dyDescent="0.2">
      <c r="A6" s="5" t="s">
        <v>0</v>
      </c>
      <c r="B6" s="5" t="s">
        <v>75</v>
      </c>
      <c r="C6" s="5" t="s">
        <v>76</v>
      </c>
      <c r="D6" s="5" t="s">
        <v>1</v>
      </c>
    </row>
    <row r="7" spans="1:4" x14ac:dyDescent="0.2">
      <c r="A7" s="6" t="s">
        <v>2</v>
      </c>
      <c r="B7" s="6">
        <v>1488</v>
      </c>
      <c r="C7" s="7">
        <v>624</v>
      </c>
      <c r="D7" s="7">
        <v>2112</v>
      </c>
    </row>
    <row r="8" spans="1:4" x14ac:dyDescent="0.2">
      <c r="A8" s="6" t="s">
        <v>3</v>
      </c>
      <c r="B8" s="6">
        <v>664</v>
      </c>
      <c r="C8" s="7">
        <v>308</v>
      </c>
      <c r="D8" s="7">
        <v>972</v>
      </c>
    </row>
    <row r="9" spans="1:4" x14ac:dyDescent="0.2">
      <c r="A9" s="6" t="s">
        <v>4</v>
      </c>
      <c r="B9" s="6">
        <v>1298</v>
      </c>
      <c r="C9" s="7">
        <v>460</v>
      </c>
      <c r="D9" s="7">
        <v>1758</v>
      </c>
    </row>
    <row r="10" spans="1:4" x14ac:dyDescent="0.2">
      <c r="A10" s="6" t="s">
        <v>5</v>
      </c>
      <c r="B10" s="6">
        <v>1448</v>
      </c>
      <c r="C10" s="7">
        <v>516</v>
      </c>
      <c r="D10" s="7">
        <v>1964</v>
      </c>
    </row>
    <row r="11" spans="1:4" x14ac:dyDescent="0.2">
      <c r="A11" s="6" t="s">
        <v>6</v>
      </c>
      <c r="B11" s="6">
        <v>1293</v>
      </c>
      <c r="C11" s="7">
        <v>546</v>
      </c>
      <c r="D11" s="7">
        <v>1839</v>
      </c>
    </row>
    <row r="12" spans="1:4" x14ac:dyDescent="0.2">
      <c r="A12" s="6" t="s">
        <v>7</v>
      </c>
      <c r="B12" s="6">
        <v>541</v>
      </c>
      <c r="C12" s="7">
        <v>217</v>
      </c>
      <c r="D12" s="7">
        <v>758</v>
      </c>
    </row>
    <row r="13" spans="1:4" x14ac:dyDescent="0.2">
      <c r="A13" s="6" t="s">
        <v>8</v>
      </c>
      <c r="B13" s="6">
        <v>2556</v>
      </c>
      <c r="C13" s="7">
        <v>970</v>
      </c>
      <c r="D13" s="7">
        <v>3526</v>
      </c>
    </row>
    <row r="14" spans="1:4" x14ac:dyDescent="0.2">
      <c r="A14" s="6" t="s">
        <v>9</v>
      </c>
      <c r="B14" s="6">
        <v>3251</v>
      </c>
      <c r="C14" s="7">
        <v>1161</v>
      </c>
      <c r="D14" s="7">
        <v>4412</v>
      </c>
    </row>
    <row r="15" spans="1:4" x14ac:dyDescent="0.2">
      <c r="A15" s="6" t="s">
        <v>10</v>
      </c>
      <c r="B15" s="6">
        <v>1684</v>
      </c>
      <c r="C15" s="7">
        <v>617</v>
      </c>
      <c r="D15" s="7">
        <v>2301</v>
      </c>
    </row>
    <row r="16" spans="1:4" x14ac:dyDescent="0.2">
      <c r="A16" s="6" t="s">
        <v>11</v>
      </c>
      <c r="B16" s="6">
        <v>2631</v>
      </c>
      <c r="C16" s="7">
        <v>1098</v>
      </c>
      <c r="D16" s="7">
        <v>3729</v>
      </c>
    </row>
    <row r="17" spans="1:4" x14ac:dyDescent="0.2">
      <c r="A17" s="6" t="s">
        <v>12</v>
      </c>
      <c r="B17" s="6">
        <v>3663</v>
      </c>
      <c r="C17" s="7">
        <v>1329</v>
      </c>
      <c r="D17" s="7">
        <v>4992</v>
      </c>
    </row>
    <row r="18" spans="1:4" x14ac:dyDescent="0.2">
      <c r="A18" s="6" t="s">
        <v>13</v>
      </c>
      <c r="B18" s="6">
        <v>586</v>
      </c>
      <c r="C18" s="7">
        <v>280</v>
      </c>
      <c r="D18" s="7">
        <v>866</v>
      </c>
    </row>
    <row r="19" spans="1:4" x14ac:dyDescent="0.2">
      <c r="A19" s="6" t="s">
        <v>14</v>
      </c>
      <c r="B19" s="6">
        <v>559</v>
      </c>
      <c r="C19" s="7">
        <v>231</v>
      </c>
      <c r="D19" s="7">
        <v>790</v>
      </c>
    </row>
    <row r="20" spans="1:4" x14ac:dyDescent="0.2">
      <c r="A20" s="6" t="s">
        <v>15</v>
      </c>
      <c r="B20" s="6">
        <v>2471</v>
      </c>
      <c r="C20" s="7">
        <v>1016</v>
      </c>
      <c r="D20" s="7">
        <v>3487</v>
      </c>
    </row>
    <row r="21" spans="1:4" x14ac:dyDescent="0.2">
      <c r="A21" s="6" t="s">
        <v>16</v>
      </c>
      <c r="B21" s="6">
        <v>256</v>
      </c>
      <c r="C21" s="7">
        <v>108</v>
      </c>
      <c r="D21" s="7">
        <v>364</v>
      </c>
    </row>
    <row r="22" spans="1:4" x14ac:dyDescent="0.2">
      <c r="A22" s="6" t="s">
        <v>17</v>
      </c>
      <c r="B22" s="6">
        <v>628</v>
      </c>
      <c r="C22" s="7">
        <v>279</v>
      </c>
      <c r="D22" s="7">
        <v>907</v>
      </c>
    </row>
    <row r="23" spans="1:4" x14ac:dyDescent="0.2">
      <c r="A23" s="6" t="s">
        <v>18</v>
      </c>
      <c r="B23" s="6">
        <v>188</v>
      </c>
      <c r="C23" s="7">
        <v>100</v>
      </c>
      <c r="D23" s="7">
        <v>288</v>
      </c>
    </row>
    <row r="24" spans="1:4" x14ac:dyDescent="0.2">
      <c r="A24" s="6" t="s">
        <v>19</v>
      </c>
      <c r="B24" s="6">
        <v>1125</v>
      </c>
      <c r="C24" s="7">
        <v>422</v>
      </c>
      <c r="D24" s="7">
        <v>1547</v>
      </c>
    </row>
    <row r="25" spans="1:4" x14ac:dyDescent="0.2">
      <c r="A25" s="6" t="s">
        <v>20</v>
      </c>
      <c r="B25" s="6">
        <v>3227</v>
      </c>
      <c r="C25" s="7">
        <v>1306</v>
      </c>
      <c r="D25" s="7">
        <v>4533</v>
      </c>
    </row>
    <row r="26" spans="1:4" x14ac:dyDescent="0.2">
      <c r="A26" s="6" t="s">
        <v>21</v>
      </c>
      <c r="B26" s="6">
        <v>390</v>
      </c>
      <c r="C26" s="7">
        <v>190</v>
      </c>
      <c r="D26" s="7">
        <v>580</v>
      </c>
    </row>
    <row r="27" spans="1:4" x14ac:dyDescent="0.2">
      <c r="A27" s="5" t="s">
        <v>22</v>
      </c>
      <c r="B27" s="5">
        <v>29947</v>
      </c>
      <c r="C27" s="8">
        <v>11778</v>
      </c>
      <c r="D27" s="8">
        <v>41725</v>
      </c>
    </row>
    <row r="29" spans="1:4" x14ac:dyDescent="0.2">
      <c r="A29" s="1" t="s">
        <v>158</v>
      </c>
      <c r="D29" s="13" t="s">
        <v>85</v>
      </c>
    </row>
    <row r="30" spans="1:4" x14ac:dyDescent="0.2">
      <c r="A30" t="s">
        <v>78</v>
      </c>
    </row>
    <row r="31" spans="1:4" x14ac:dyDescent="0.2">
      <c r="A31" t="s">
        <v>77</v>
      </c>
    </row>
    <row r="32" spans="1:4" x14ac:dyDescent="0.2">
      <c r="A32" s="2" t="s">
        <v>23</v>
      </c>
      <c r="B32" s="5" t="s">
        <v>75</v>
      </c>
      <c r="C32" s="5" t="s">
        <v>76</v>
      </c>
      <c r="D32" s="2" t="s">
        <v>1</v>
      </c>
    </row>
    <row r="33" spans="1:4" x14ac:dyDescent="0.2">
      <c r="A33" s="3" t="s">
        <v>24</v>
      </c>
      <c r="B33" s="3">
        <v>2399</v>
      </c>
      <c r="C33" s="10">
        <v>1478</v>
      </c>
      <c r="D33" s="10">
        <v>3877</v>
      </c>
    </row>
    <row r="34" spans="1:4" x14ac:dyDescent="0.2">
      <c r="A34" s="3" t="s">
        <v>25</v>
      </c>
      <c r="B34" s="3">
        <v>21158</v>
      </c>
      <c r="C34" s="10">
        <v>4649</v>
      </c>
      <c r="D34" s="10">
        <v>25807</v>
      </c>
    </row>
    <row r="35" spans="1:4" x14ac:dyDescent="0.2">
      <c r="A35" s="3" t="s">
        <v>26</v>
      </c>
      <c r="B35" s="3">
        <v>2962</v>
      </c>
      <c r="C35" s="10">
        <v>3292</v>
      </c>
      <c r="D35" s="10">
        <v>6254</v>
      </c>
    </row>
    <row r="36" spans="1:4" x14ac:dyDescent="0.2">
      <c r="A36" s="3" t="s">
        <v>27</v>
      </c>
      <c r="B36" s="3">
        <v>1193</v>
      </c>
      <c r="C36" s="10">
        <v>1301</v>
      </c>
      <c r="D36" s="10">
        <v>2494</v>
      </c>
    </row>
    <row r="37" spans="1:4" x14ac:dyDescent="0.2">
      <c r="A37" s="3" t="s">
        <v>28</v>
      </c>
      <c r="B37" s="3">
        <v>2235</v>
      </c>
      <c r="C37" s="10">
        <v>1058</v>
      </c>
      <c r="D37" s="10">
        <v>3293</v>
      </c>
    </row>
    <row r="38" spans="1:4" x14ac:dyDescent="0.2">
      <c r="A38" s="2" t="s">
        <v>22</v>
      </c>
      <c r="B38" s="2">
        <v>29947</v>
      </c>
      <c r="C38" s="11">
        <v>11778</v>
      </c>
      <c r="D38" s="11">
        <v>41725</v>
      </c>
    </row>
    <row r="39" spans="1:4" x14ac:dyDescent="0.2">
      <c r="A39" s="9"/>
      <c r="B39" s="9"/>
      <c r="C39" s="9"/>
      <c r="D39" s="9"/>
    </row>
    <row r="40" spans="1:4" x14ac:dyDescent="0.2">
      <c r="A40" s="1" t="s">
        <v>159</v>
      </c>
      <c r="B40" s="9"/>
      <c r="C40" s="9"/>
      <c r="D40" s="13" t="s">
        <v>85</v>
      </c>
    </row>
    <row r="41" spans="1:4" x14ac:dyDescent="0.2">
      <c r="A41" t="s">
        <v>78</v>
      </c>
      <c r="B41" s="9"/>
      <c r="C41" s="9"/>
      <c r="D41" s="9"/>
    </row>
    <row r="42" spans="1:4" x14ac:dyDescent="0.2">
      <c r="A42" t="s">
        <v>77</v>
      </c>
      <c r="B42" s="9"/>
      <c r="C42" s="9"/>
      <c r="D42" s="9"/>
    </row>
    <row r="43" spans="1:4" x14ac:dyDescent="0.2">
      <c r="A43" t="s">
        <v>80</v>
      </c>
      <c r="B43" s="9"/>
      <c r="C43" s="9"/>
      <c r="D43" s="9"/>
    </row>
    <row r="44" spans="1:4" ht="12.5" customHeight="1" x14ac:dyDescent="0.2">
      <c r="A44" s="2" t="s">
        <v>79</v>
      </c>
      <c r="B44" s="5" t="s">
        <v>75</v>
      </c>
      <c r="C44" s="5" t="s">
        <v>76</v>
      </c>
      <c r="D44" s="2" t="s">
        <v>1</v>
      </c>
    </row>
    <row r="45" spans="1:4" x14ac:dyDescent="0.2">
      <c r="A45" s="3" t="s">
        <v>29</v>
      </c>
      <c r="B45" s="10">
        <v>26</v>
      </c>
      <c r="C45" s="10">
        <v>9</v>
      </c>
      <c r="D45" s="10">
        <f>+C45+B45</f>
        <v>35</v>
      </c>
    </row>
    <row r="46" spans="1:4" x14ac:dyDescent="0.2">
      <c r="A46" s="3" t="s">
        <v>30</v>
      </c>
      <c r="B46" s="10">
        <v>3</v>
      </c>
      <c r="C46" s="10">
        <v>1</v>
      </c>
      <c r="D46" s="10">
        <f t="shared" ref="D46:D49" si="0">+C46+B46</f>
        <v>4</v>
      </c>
    </row>
    <row r="47" spans="1:4" x14ac:dyDescent="0.2">
      <c r="A47" s="3" t="s">
        <v>31</v>
      </c>
      <c r="B47" s="10">
        <v>643</v>
      </c>
      <c r="C47" s="10">
        <v>150</v>
      </c>
      <c r="D47" s="10">
        <f t="shared" si="0"/>
        <v>793</v>
      </c>
    </row>
    <row r="48" spans="1:4" x14ac:dyDescent="0.2">
      <c r="A48" s="3" t="s">
        <v>32</v>
      </c>
      <c r="B48" s="10">
        <v>29275</v>
      </c>
      <c r="C48" s="10">
        <v>11617</v>
      </c>
      <c r="D48" s="10">
        <f t="shared" si="0"/>
        <v>40892</v>
      </c>
    </row>
    <row r="49" spans="1:12" x14ac:dyDescent="0.2">
      <c r="A49" s="2" t="s">
        <v>22</v>
      </c>
      <c r="B49" s="11">
        <v>29947</v>
      </c>
      <c r="C49" s="11">
        <v>11777</v>
      </c>
      <c r="D49" s="10">
        <f t="shared" si="0"/>
        <v>41724</v>
      </c>
    </row>
    <row r="51" spans="1:12" s="1" customFormat="1" x14ac:dyDescent="0.2">
      <c r="A51" s="12" t="s">
        <v>162</v>
      </c>
      <c r="D51" s="13" t="s">
        <v>85</v>
      </c>
      <c r="F51" s="12" t="s">
        <v>163</v>
      </c>
      <c r="L51" s="13" t="s">
        <v>85</v>
      </c>
    </row>
    <row r="52" spans="1:12" x14ac:dyDescent="0.2">
      <c r="A52" t="s">
        <v>82</v>
      </c>
      <c r="F52" t="s">
        <v>82</v>
      </c>
    </row>
    <row r="53" spans="1:12" x14ac:dyDescent="0.2">
      <c r="A53" t="s">
        <v>81</v>
      </c>
      <c r="F53" t="s">
        <v>81</v>
      </c>
    </row>
    <row r="54" spans="1:12" x14ac:dyDescent="0.2">
      <c r="A54" t="s">
        <v>83</v>
      </c>
      <c r="F54" t="s">
        <v>83</v>
      </c>
    </row>
    <row r="55" spans="1:12" x14ac:dyDescent="0.2">
      <c r="A55" s="2" t="s">
        <v>33</v>
      </c>
      <c r="B55" s="2" t="s">
        <v>34</v>
      </c>
      <c r="C55" s="2" t="s">
        <v>35</v>
      </c>
      <c r="D55" s="2" t="s">
        <v>1</v>
      </c>
      <c r="F55" s="2" t="s">
        <v>33</v>
      </c>
      <c r="G55" s="2" t="s">
        <v>34</v>
      </c>
      <c r="H55" s="2" t="s">
        <v>35</v>
      </c>
      <c r="I55" s="2" t="s">
        <v>1</v>
      </c>
    </row>
    <row r="56" spans="1:12" x14ac:dyDescent="0.2">
      <c r="A56" s="3" t="s">
        <v>36</v>
      </c>
      <c r="B56" s="10">
        <v>33</v>
      </c>
      <c r="C56" s="10">
        <v>40</v>
      </c>
      <c r="D56" s="10">
        <v>73</v>
      </c>
      <c r="F56" s="3" t="s">
        <v>37</v>
      </c>
      <c r="G56" s="10">
        <v>2</v>
      </c>
      <c r="H56" s="10">
        <v>1</v>
      </c>
      <c r="I56" s="10">
        <v>3</v>
      </c>
    </row>
    <row r="57" spans="1:12" x14ac:dyDescent="0.2">
      <c r="A57" s="3" t="s">
        <v>39</v>
      </c>
      <c r="B57" s="10">
        <v>176</v>
      </c>
      <c r="C57" s="10">
        <v>106</v>
      </c>
      <c r="D57" s="10">
        <v>282</v>
      </c>
      <c r="F57" s="3" t="s">
        <v>38</v>
      </c>
      <c r="G57" s="10">
        <v>2643</v>
      </c>
      <c r="H57" s="10">
        <v>607</v>
      </c>
      <c r="I57" s="10">
        <v>3250</v>
      </c>
    </row>
    <row r="58" spans="1:12" x14ac:dyDescent="0.2">
      <c r="A58" s="3" t="s">
        <v>40</v>
      </c>
      <c r="B58" s="10">
        <v>10</v>
      </c>
      <c r="C58" s="10">
        <v>17</v>
      </c>
      <c r="D58" s="10">
        <v>27</v>
      </c>
      <c r="F58" s="3" t="s">
        <v>41</v>
      </c>
      <c r="G58" s="10">
        <v>488</v>
      </c>
      <c r="H58" s="10">
        <v>142</v>
      </c>
      <c r="I58" s="10">
        <v>630</v>
      </c>
    </row>
    <row r="59" spans="1:12" x14ac:dyDescent="0.2">
      <c r="A59" s="3" t="s">
        <v>46</v>
      </c>
      <c r="B59" s="10">
        <v>465</v>
      </c>
      <c r="C59" s="10">
        <v>283</v>
      </c>
      <c r="D59" s="10">
        <v>748</v>
      </c>
      <c r="F59" s="3" t="s">
        <v>42</v>
      </c>
      <c r="G59" s="10">
        <v>5</v>
      </c>
      <c r="H59" s="10">
        <v>5</v>
      </c>
      <c r="I59" s="10">
        <v>10</v>
      </c>
    </row>
    <row r="60" spans="1:12" x14ac:dyDescent="0.2">
      <c r="A60" s="3" t="s">
        <v>47</v>
      </c>
      <c r="B60" s="10">
        <v>273</v>
      </c>
      <c r="C60" s="10">
        <v>147</v>
      </c>
      <c r="D60" s="10">
        <v>420</v>
      </c>
      <c r="F60" s="3" t="s">
        <v>43</v>
      </c>
      <c r="G60" s="10">
        <v>2425</v>
      </c>
      <c r="H60" s="10">
        <v>506</v>
      </c>
      <c r="I60" s="10">
        <v>2931</v>
      </c>
    </row>
    <row r="61" spans="1:12" x14ac:dyDescent="0.2">
      <c r="A61" s="3" t="s">
        <v>48</v>
      </c>
      <c r="B61" s="10">
        <v>36</v>
      </c>
      <c r="C61" s="10">
        <v>14</v>
      </c>
      <c r="D61" s="10">
        <v>50</v>
      </c>
      <c r="F61" s="3" t="s">
        <v>44</v>
      </c>
      <c r="G61" s="10">
        <v>134</v>
      </c>
      <c r="H61" s="10">
        <v>29</v>
      </c>
      <c r="I61" s="10">
        <v>163</v>
      </c>
    </row>
    <row r="62" spans="1:12" x14ac:dyDescent="0.2">
      <c r="A62" s="3" t="s">
        <v>49</v>
      </c>
      <c r="B62" s="10">
        <v>706</v>
      </c>
      <c r="C62" s="10">
        <v>546</v>
      </c>
      <c r="D62" s="10">
        <v>1252</v>
      </c>
      <c r="F62" s="3" t="s">
        <v>45</v>
      </c>
      <c r="G62" s="10">
        <v>505</v>
      </c>
      <c r="H62" s="10">
        <v>80</v>
      </c>
      <c r="I62" s="10">
        <v>585</v>
      </c>
    </row>
    <row r="63" spans="1:12" x14ac:dyDescent="0.2">
      <c r="A63" s="3" t="s">
        <v>50</v>
      </c>
      <c r="B63" s="10">
        <v>25</v>
      </c>
      <c r="C63" s="10">
        <v>12</v>
      </c>
      <c r="D63" s="10">
        <v>37</v>
      </c>
      <c r="F63" s="3" t="s">
        <v>51</v>
      </c>
      <c r="G63" s="10">
        <v>234</v>
      </c>
      <c r="H63" s="10">
        <v>53</v>
      </c>
      <c r="I63" s="10">
        <v>287</v>
      </c>
    </row>
    <row r="64" spans="1:12" x14ac:dyDescent="0.2">
      <c r="A64" s="3" t="s">
        <v>52</v>
      </c>
      <c r="B64" s="10">
        <v>52</v>
      </c>
      <c r="C64" s="10">
        <v>7</v>
      </c>
      <c r="D64" s="10">
        <v>59</v>
      </c>
      <c r="F64" s="3" t="s">
        <v>56</v>
      </c>
      <c r="G64" s="10">
        <v>6</v>
      </c>
      <c r="H64" s="10">
        <v>1</v>
      </c>
      <c r="I64" s="10">
        <v>7</v>
      </c>
    </row>
    <row r="65" spans="1:9" x14ac:dyDescent="0.2">
      <c r="A65" s="3" t="s">
        <v>53</v>
      </c>
      <c r="B65" s="10">
        <v>145</v>
      </c>
      <c r="C65" s="10">
        <v>155</v>
      </c>
      <c r="D65" s="10">
        <v>300</v>
      </c>
      <c r="F65" s="2" t="s">
        <v>22</v>
      </c>
      <c r="G65" s="11">
        <v>6442</v>
      </c>
      <c r="H65" s="11">
        <v>1424</v>
      </c>
      <c r="I65" s="11">
        <v>7866</v>
      </c>
    </row>
    <row r="66" spans="1:9" x14ac:dyDescent="0.2">
      <c r="A66" s="3" t="s">
        <v>54</v>
      </c>
      <c r="B66" s="10">
        <v>119</v>
      </c>
      <c r="C66" s="10">
        <v>146</v>
      </c>
      <c r="D66" s="10">
        <v>265</v>
      </c>
    </row>
    <row r="67" spans="1:9" x14ac:dyDescent="0.2">
      <c r="A67" s="3" t="s">
        <v>55</v>
      </c>
      <c r="B67" s="10">
        <v>547</v>
      </c>
      <c r="C67" s="10">
        <v>543</v>
      </c>
      <c r="D67" s="10">
        <v>1090</v>
      </c>
    </row>
    <row r="68" spans="1:9" x14ac:dyDescent="0.2">
      <c r="A68" s="3" t="s">
        <v>57</v>
      </c>
      <c r="B68" s="10">
        <v>66</v>
      </c>
      <c r="C68" s="10">
        <v>41</v>
      </c>
      <c r="D68" s="10">
        <v>107</v>
      </c>
    </row>
    <row r="69" spans="1:9" x14ac:dyDescent="0.2">
      <c r="A69" s="3" t="s">
        <v>58</v>
      </c>
      <c r="B69" s="10">
        <v>73</v>
      </c>
      <c r="C69" s="10">
        <v>77</v>
      </c>
      <c r="D69" s="10">
        <v>150</v>
      </c>
    </row>
    <row r="70" spans="1:9" x14ac:dyDescent="0.2">
      <c r="A70" s="3" t="s">
        <v>59</v>
      </c>
      <c r="B70" s="10">
        <v>69</v>
      </c>
      <c r="C70" s="10">
        <v>78</v>
      </c>
      <c r="D70" s="10">
        <v>147</v>
      </c>
    </row>
    <row r="71" spans="1:9" x14ac:dyDescent="0.2">
      <c r="A71" s="3" t="s">
        <v>60</v>
      </c>
      <c r="B71" s="10">
        <v>35</v>
      </c>
      <c r="C71" s="10">
        <v>36</v>
      </c>
      <c r="D71" s="10">
        <v>71</v>
      </c>
    </row>
    <row r="72" spans="1:9" x14ac:dyDescent="0.2">
      <c r="A72" s="3" t="s">
        <v>61</v>
      </c>
      <c r="B72" s="10">
        <v>97</v>
      </c>
      <c r="C72" s="10">
        <v>96</v>
      </c>
      <c r="D72" s="10">
        <v>193</v>
      </c>
    </row>
    <row r="73" spans="1:9" x14ac:dyDescent="0.2">
      <c r="A73" s="3" t="s">
        <v>62</v>
      </c>
      <c r="B73" s="10">
        <v>51</v>
      </c>
      <c r="C73" s="10">
        <v>25</v>
      </c>
      <c r="D73" s="10">
        <v>76</v>
      </c>
    </row>
    <row r="74" spans="1:9" x14ac:dyDescent="0.2">
      <c r="A74" s="2" t="s">
        <v>22</v>
      </c>
      <c r="B74" s="11">
        <v>2978</v>
      </c>
      <c r="C74" s="11">
        <v>2369</v>
      </c>
      <c r="D74" s="11">
        <v>5347</v>
      </c>
    </row>
    <row r="77" spans="1:9" x14ac:dyDescent="0.2">
      <c r="A77" s="12" t="s">
        <v>164</v>
      </c>
      <c r="F77" s="13" t="s">
        <v>85</v>
      </c>
    </row>
    <row r="78" spans="1:9" x14ac:dyDescent="0.2">
      <c r="A78" t="s">
        <v>82</v>
      </c>
    </row>
    <row r="79" spans="1:9" x14ac:dyDescent="0.2">
      <c r="A79" t="s">
        <v>81</v>
      </c>
    </row>
    <row r="80" spans="1:9" x14ac:dyDescent="0.2">
      <c r="A80" t="s">
        <v>83</v>
      </c>
    </row>
    <row r="81" spans="1:5" x14ac:dyDescent="0.2">
      <c r="A81" s="2" t="s">
        <v>74</v>
      </c>
      <c r="B81" s="2" t="s">
        <v>64</v>
      </c>
      <c r="C81" s="2" t="s">
        <v>34</v>
      </c>
      <c r="D81" s="2" t="s">
        <v>35</v>
      </c>
      <c r="E81" s="2" t="s">
        <v>22</v>
      </c>
    </row>
    <row r="82" spans="1:5" x14ac:dyDescent="0.2">
      <c r="A82" s="18" t="s">
        <v>73</v>
      </c>
      <c r="B82" s="3" t="s">
        <v>65</v>
      </c>
      <c r="C82" s="10">
        <v>5</v>
      </c>
      <c r="D82" s="10">
        <v>6</v>
      </c>
      <c r="E82" s="10">
        <v>11</v>
      </c>
    </row>
    <row r="83" spans="1:5" x14ac:dyDescent="0.2">
      <c r="A83" s="18"/>
      <c r="B83" s="3" t="s">
        <v>66</v>
      </c>
      <c r="C83" s="10">
        <v>11</v>
      </c>
      <c r="D83" s="10">
        <v>10</v>
      </c>
      <c r="E83" s="10">
        <v>21</v>
      </c>
    </row>
    <row r="84" spans="1:5" x14ac:dyDescent="0.2">
      <c r="A84" s="18"/>
      <c r="B84" s="3" t="s">
        <v>67</v>
      </c>
      <c r="C84" s="10">
        <v>294</v>
      </c>
      <c r="D84" s="10">
        <v>228</v>
      </c>
      <c r="E84" s="10">
        <v>522</v>
      </c>
    </row>
    <row r="85" spans="1:5" x14ac:dyDescent="0.2">
      <c r="A85" s="18"/>
      <c r="B85" s="3" t="s">
        <v>68</v>
      </c>
      <c r="C85" s="10">
        <v>17</v>
      </c>
      <c r="D85" s="10">
        <v>9</v>
      </c>
      <c r="E85" s="10">
        <v>26</v>
      </c>
    </row>
    <row r="86" spans="1:5" x14ac:dyDescent="0.2">
      <c r="A86" s="18"/>
      <c r="B86" s="3" t="s">
        <v>69</v>
      </c>
      <c r="C86" s="10">
        <v>12</v>
      </c>
      <c r="D86" s="10">
        <v>7</v>
      </c>
      <c r="E86" s="10">
        <v>19</v>
      </c>
    </row>
    <row r="87" spans="1:5" x14ac:dyDescent="0.2">
      <c r="A87" s="18"/>
      <c r="B87" s="3" t="s">
        <v>70</v>
      </c>
      <c r="C87" s="10">
        <v>2278</v>
      </c>
      <c r="D87" s="10">
        <v>1769</v>
      </c>
      <c r="E87" s="10">
        <v>4047</v>
      </c>
    </row>
    <row r="88" spans="1:5" x14ac:dyDescent="0.2">
      <c r="A88" s="18"/>
      <c r="B88" s="3" t="s">
        <v>71</v>
      </c>
      <c r="C88" s="10">
        <v>2</v>
      </c>
      <c r="D88" s="10">
        <v>3</v>
      </c>
      <c r="E88" s="10">
        <v>5</v>
      </c>
    </row>
    <row r="89" spans="1:5" x14ac:dyDescent="0.2">
      <c r="A89" s="18"/>
      <c r="B89" s="3" t="s">
        <v>72</v>
      </c>
      <c r="C89" s="10">
        <v>71</v>
      </c>
      <c r="D89" s="10">
        <v>78</v>
      </c>
      <c r="E89" s="10">
        <v>149</v>
      </c>
    </row>
    <row r="90" spans="1:5" x14ac:dyDescent="0.2">
      <c r="A90" s="18"/>
      <c r="B90" s="3" t="s">
        <v>58</v>
      </c>
      <c r="C90" s="10">
        <v>288</v>
      </c>
      <c r="D90" s="10">
        <v>259</v>
      </c>
      <c r="E90" s="10">
        <v>547</v>
      </c>
    </row>
    <row r="91" spans="1:5" x14ac:dyDescent="0.2">
      <c r="A91" s="18"/>
      <c r="B91" s="2" t="s">
        <v>1</v>
      </c>
      <c r="C91" s="11">
        <v>2978</v>
      </c>
      <c r="D91" s="11">
        <v>2369</v>
      </c>
      <c r="E91" s="11">
        <v>5347</v>
      </c>
    </row>
    <row r="92" spans="1:5" x14ac:dyDescent="0.2">
      <c r="A92" s="18" t="s">
        <v>63</v>
      </c>
      <c r="B92" s="3" t="s">
        <v>65</v>
      </c>
      <c r="C92" s="10">
        <v>597</v>
      </c>
      <c r="D92" s="10">
        <v>93</v>
      </c>
      <c r="E92" s="10">
        <v>690</v>
      </c>
    </row>
    <row r="93" spans="1:5" x14ac:dyDescent="0.2">
      <c r="A93" s="18"/>
      <c r="B93" s="3" t="s">
        <v>66</v>
      </c>
      <c r="C93" s="10">
        <v>1746</v>
      </c>
      <c r="D93" s="10">
        <v>268</v>
      </c>
      <c r="E93" s="10">
        <v>2014</v>
      </c>
    </row>
    <row r="94" spans="1:5" x14ac:dyDescent="0.2">
      <c r="A94" s="18"/>
      <c r="B94" s="3" t="s">
        <v>67</v>
      </c>
      <c r="C94" s="10">
        <v>770</v>
      </c>
      <c r="D94" s="10">
        <v>111</v>
      </c>
      <c r="E94" s="10">
        <v>881</v>
      </c>
    </row>
    <row r="95" spans="1:5" x14ac:dyDescent="0.2">
      <c r="A95" s="18"/>
      <c r="B95" s="3" t="s">
        <v>68</v>
      </c>
      <c r="C95" s="10">
        <v>23</v>
      </c>
      <c r="D95" s="10">
        <v>9</v>
      </c>
      <c r="E95" s="10">
        <v>32</v>
      </c>
    </row>
    <row r="96" spans="1:5" x14ac:dyDescent="0.2">
      <c r="A96" s="18"/>
      <c r="B96" s="3" t="s">
        <v>69</v>
      </c>
      <c r="C96" s="10">
        <v>5</v>
      </c>
      <c r="D96" s="10">
        <v>0</v>
      </c>
      <c r="E96" s="10">
        <v>5</v>
      </c>
    </row>
    <row r="97" spans="1:5" x14ac:dyDescent="0.2">
      <c r="A97" s="18"/>
      <c r="B97" s="3" t="s">
        <v>70</v>
      </c>
      <c r="C97" s="10">
        <v>2989</v>
      </c>
      <c r="D97" s="10">
        <v>841</v>
      </c>
      <c r="E97" s="10">
        <v>3830</v>
      </c>
    </row>
    <row r="98" spans="1:5" x14ac:dyDescent="0.2">
      <c r="A98" s="18"/>
      <c r="B98" s="3" t="s">
        <v>71</v>
      </c>
      <c r="C98" s="10">
        <v>1</v>
      </c>
      <c r="D98" s="10">
        <v>1</v>
      </c>
      <c r="E98" s="10">
        <v>2</v>
      </c>
    </row>
    <row r="99" spans="1:5" x14ac:dyDescent="0.2">
      <c r="A99" s="18"/>
      <c r="B99" s="3" t="s">
        <v>72</v>
      </c>
      <c r="C99" s="10">
        <v>35</v>
      </c>
      <c r="D99" s="10">
        <v>9</v>
      </c>
      <c r="E99" s="10">
        <v>44</v>
      </c>
    </row>
    <row r="100" spans="1:5" x14ac:dyDescent="0.2">
      <c r="A100" s="18"/>
      <c r="B100" s="3" t="s">
        <v>58</v>
      </c>
      <c r="C100" s="10">
        <v>276</v>
      </c>
      <c r="D100" s="10">
        <v>92</v>
      </c>
      <c r="E100" s="10">
        <v>368</v>
      </c>
    </row>
    <row r="101" spans="1:5" x14ac:dyDescent="0.2">
      <c r="A101" s="18"/>
      <c r="B101" s="2" t="s">
        <v>1</v>
      </c>
      <c r="C101" s="11">
        <v>6442</v>
      </c>
      <c r="D101" s="11">
        <v>1424</v>
      </c>
      <c r="E101" s="11">
        <v>7866</v>
      </c>
    </row>
  </sheetData>
  <sortState xmlns:xlrd2="http://schemas.microsoft.com/office/spreadsheetml/2017/richdata2" ref="A56:D74">
    <sortCondition descending="1" ref="D56:D74"/>
  </sortState>
  <mergeCells count="2">
    <mergeCell ref="A82:A91"/>
    <mergeCell ref="A92:A101"/>
  </mergeCells>
  <hyperlinks>
    <hyperlink ref="D3" location="Índice!A1" display="Índice" xr:uid="{4E453E4A-BAA5-4EFA-8505-8F4AF03DAB89}"/>
    <hyperlink ref="D29" location="Índice!A1" display="Índice" xr:uid="{FBF24271-411A-4E92-BC56-DA401653F240}"/>
    <hyperlink ref="D40" location="Índice!A1" display="Índice" xr:uid="{1260B9F1-CD5F-4151-92BE-1860661DAB6A}"/>
    <hyperlink ref="D51" location="Índice!A1" display="Índice" xr:uid="{EAF12223-D465-4D97-B141-475795489FF4}"/>
    <hyperlink ref="L51" location="Índice!A1" display="Índice" xr:uid="{AE76896F-1D3F-4F59-9EE2-0C6E69AAD6B0}"/>
    <hyperlink ref="F77" location="Índice!A1" display="Índice" xr:uid="{47F6291E-FFC7-4439-A5D8-B0B031CB6A0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D3E87-0805-482A-B830-673A27AE7E35}">
  <dimension ref="A1:F215"/>
  <sheetViews>
    <sheetView tabSelected="1" workbookViewId="0">
      <selection activeCell="A25" sqref="A25"/>
    </sheetView>
  </sheetViews>
  <sheetFormatPr baseColWidth="10" defaultRowHeight="15" x14ac:dyDescent="0.2"/>
  <cols>
    <col min="1" max="1" width="23.1640625" customWidth="1"/>
    <col min="2" max="2" width="23.1640625" bestFit="1" customWidth="1"/>
  </cols>
  <sheetData>
    <row r="1" spans="1:6" x14ac:dyDescent="0.2">
      <c r="A1" s="1" t="s">
        <v>152</v>
      </c>
      <c r="F1" s="13" t="s">
        <v>85</v>
      </c>
    </row>
    <row r="2" spans="1:6" x14ac:dyDescent="0.2">
      <c r="A2" t="s">
        <v>148</v>
      </c>
    </row>
    <row r="3" spans="1:6" x14ac:dyDescent="0.2">
      <c r="A3" t="s">
        <v>149</v>
      </c>
    </row>
    <row r="4" spans="1:6" x14ac:dyDescent="0.2">
      <c r="A4" t="s">
        <v>150</v>
      </c>
    </row>
    <row r="5" spans="1:6" x14ac:dyDescent="0.2">
      <c r="A5" s="16" t="s">
        <v>101</v>
      </c>
      <c r="B5" s="16" t="s">
        <v>88</v>
      </c>
      <c r="C5" s="16">
        <v>2018</v>
      </c>
      <c r="D5" s="16">
        <v>2019</v>
      </c>
      <c r="E5" s="16">
        <v>2020</v>
      </c>
      <c r="F5" s="16">
        <v>2021</v>
      </c>
    </row>
    <row r="6" spans="1:6" x14ac:dyDescent="0.2">
      <c r="A6" s="19" t="s">
        <v>97</v>
      </c>
      <c r="B6" s="3" t="s">
        <v>89</v>
      </c>
      <c r="C6" s="4">
        <v>781</v>
      </c>
      <c r="D6" s="4">
        <v>78</v>
      </c>
      <c r="E6" s="4">
        <v>397</v>
      </c>
      <c r="F6" s="4">
        <v>466</v>
      </c>
    </row>
    <row r="7" spans="1:6" x14ac:dyDescent="0.2">
      <c r="A7" s="20"/>
      <c r="B7" s="3" t="s">
        <v>90</v>
      </c>
      <c r="C7" s="4">
        <v>1153</v>
      </c>
      <c r="D7" s="4">
        <v>336</v>
      </c>
      <c r="E7" s="4">
        <v>644</v>
      </c>
      <c r="F7" s="4">
        <v>1977</v>
      </c>
    </row>
    <row r="8" spans="1:6" x14ac:dyDescent="0.2">
      <c r="A8" s="21"/>
      <c r="B8" s="3" t="s">
        <v>91</v>
      </c>
      <c r="C8" s="17">
        <f>+C6/C7</f>
        <v>0.67736339982653948</v>
      </c>
      <c r="D8" s="17">
        <f t="shared" ref="D8:F8" si="0">+D6/D7</f>
        <v>0.23214285714285715</v>
      </c>
      <c r="E8" s="17">
        <f t="shared" si="0"/>
        <v>0.61645962732919257</v>
      </c>
      <c r="F8" s="17">
        <f t="shared" si="0"/>
        <v>0.2357106727364694</v>
      </c>
    </row>
    <row r="9" spans="1:6" x14ac:dyDescent="0.2">
      <c r="A9" s="19" t="s">
        <v>98</v>
      </c>
      <c r="B9" s="3" t="s">
        <v>89</v>
      </c>
      <c r="C9" s="4">
        <v>3736</v>
      </c>
      <c r="D9" s="4">
        <v>5478</v>
      </c>
      <c r="E9" s="4">
        <v>6750</v>
      </c>
      <c r="F9" s="4">
        <v>9046</v>
      </c>
    </row>
    <row r="10" spans="1:6" x14ac:dyDescent="0.2">
      <c r="A10" s="20"/>
      <c r="B10" s="3" t="s">
        <v>90</v>
      </c>
      <c r="C10" s="4">
        <v>13526</v>
      </c>
      <c r="D10" s="4">
        <v>14924</v>
      </c>
      <c r="E10" s="4">
        <v>16473</v>
      </c>
      <c r="F10" s="4">
        <v>29131</v>
      </c>
    </row>
    <row r="11" spans="1:6" x14ac:dyDescent="0.2">
      <c r="A11" s="21"/>
      <c r="B11" s="3" t="s">
        <v>91</v>
      </c>
      <c r="C11" s="17">
        <f>+C9/C10</f>
        <v>0.27620878308442998</v>
      </c>
      <c r="D11" s="17">
        <f t="shared" ref="D11:F11" si="1">+D9/D10</f>
        <v>0.36705976949879388</v>
      </c>
      <c r="E11" s="17">
        <f t="shared" si="1"/>
        <v>0.40976142779093061</v>
      </c>
      <c r="F11" s="17">
        <f t="shared" si="1"/>
        <v>0.31052830318217706</v>
      </c>
    </row>
    <row r="12" spans="1:6" x14ac:dyDescent="0.2">
      <c r="A12" s="19" t="s">
        <v>99</v>
      </c>
      <c r="B12" s="3" t="s">
        <v>89</v>
      </c>
      <c r="C12" s="4">
        <v>10234</v>
      </c>
      <c r="D12" s="4">
        <v>15339</v>
      </c>
      <c r="E12" s="4">
        <v>15204</v>
      </c>
      <c r="F12" s="4">
        <v>20216</v>
      </c>
    </row>
    <row r="13" spans="1:6" x14ac:dyDescent="0.2">
      <c r="A13" s="20"/>
      <c r="B13" s="3" t="s">
        <v>90</v>
      </c>
      <c r="C13" s="4">
        <v>38389</v>
      </c>
      <c r="D13" s="4">
        <v>42723</v>
      </c>
      <c r="E13" s="4">
        <v>39473</v>
      </c>
      <c r="F13" s="4">
        <v>71425</v>
      </c>
    </row>
    <row r="14" spans="1:6" x14ac:dyDescent="0.2">
      <c r="A14" s="21"/>
      <c r="B14" s="3" t="s">
        <v>91</v>
      </c>
      <c r="C14" s="17">
        <f>+C12/C13</f>
        <v>0.2665867826721196</v>
      </c>
      <c r="D14" s="17">
        <f t="shared" ref="D14:F14" si="2">+D12/D13</f>
        <v>0.35903377571799733</v>
      </c>
      <c r="E14" s="17">
        <f t="shared" si="2"/>
        <v>0.3851746763610569</v>
      </c>
      <c r="F14" s="17">
        <f t="shared" si="2"/>
        <v>0.2830381519075954</v>
      </c>
    </row>
    <row r="15" spans="1:6" x14ac:dyDescent="0.2">
      <c r="A15" s="19" t="s">
        <v>100</v>
      </c>
      <c r="B15" s="3" t="s">
        <v>89</v>
      </c>
      <c r="C15" s="4">
        <v>1181</v>
      </c>
      <c r="D15" s="4">
        <v>1760</v>
      </c>
      <c r="E15" s="4">
        <v>1243</v>
      </c>
      <c r="F15" s="4">
        <v>1705</v>
      </c>
    </row>
    <row r="16" spans="1:6" x14ac:dyDescent="0.2">
      <c r="A16" s="20"/>
      <c r="B16" s="3" t="s">
        <v>90</v>
      </c>
      <c r="C16" s="4">
        <v>6742</v>
      </c>
      <c r="D16" s="4">
        <v>7652</v>
      </c>
      <c r="E16" s="4">
        <v>4172</v>
      </c>
      <c r="F16" s="4">
        <v>12184</v>
      </c>
    </row>
    <row r="17" spans="1:6" x14ac:dyDescent="0.2">
      <c r="A17" s="21"/>
      <c r="B17" s="3" t="s">
        <v>91</v>
      </c>
      <c r="C17" s="17">
        <f>+C15/C16</f>
        <v>0.17517057253040641</v>
      </c>
      <c r="D17" s="17">
        <f t="shared" ref="D17:F17" si="3">+D15/D16</f>
        <v>0.23000522739153162</v>
      </c>
      <c r="E17" s="17">
        <f t="shared" si="3"/>
        <v>0.29793863854266539</v>
      </c>
      <c r="F17" s="17">
        <f t="shared" si="3"/>
        <v>0.13993762311227839</v>
      </c>
    </row>
    <row r="18" spans="1:6" x14ac:dyDescent="0.2">
      <c r="A18" s="19" t="s">
        <v>94</v>
      </c>
      <c r="B18" s="3" t="s">
        <v>89</v>
      </c>
      <c r="C18" s="4">
        <v>164</v>
      </c>
      <c r="D18" s="4">
        <v>458</v>
      </c>
      <c r="E18" s="4">
        <v>343</v>
      </c>
      <c r="F18" s="4">
        <v>339</v>
      </c>
    </row>
    <row r="19" spans="1:6" x14ac:dyDescent="0.2">
      <c r="A19" s="20"/>
      <c r="B19" s="3" t="s">
        <v>90</v>
      </c>
      <c r="C19" s="4">
        <v>2105</v>
      </c>
      <c r="D19" s="4">
        <v>1412</v>
      </c>
      <c r="E19" s="4">
        <v>1761</v>
      </c>
      <c r="F19" s="4">
        <v>25762</v>
      </c>
    </row>
    <row r="20" spans="1:6" x14ac:dyDescent="0.2">
      <c r="A20" s="21"/>
      <c r="B20" s="3" t="s">
        <v>91</v>
      </c>
      <c r="C20" s="17">
        <f>+C18/C19</f>
        <v>7.7909738717339666E-2</v>
      </c>
      <c r="D20" s="17">
        <f t="shared" ref="D20:F20" si="4">+D18/D19</f>
        <v>0.32436260623229463</v>
      </c>
      <c r="E20" s="17">
        <f t="shared" si="4"/>
        <v>0.1947756956274844</v>
      </c>
      <c r="F20" s="17">
        <f t="shared" si="4"/>
        <v>1.3158916233211707E-2</v>
      </c>
    </row>
    <row r="21" spans="1:6" x14ac:dyDescent="0.2">
      <c r="A21" s="18" t="s">
        <v>95</v>
      </c>
      <c r="B21" s="18"/>
      <c r="C21" s="4">
        <v>16096</v>
      </c>
      <c r="D21" s="4">
        <v>23113</v>
      </c>
      <c r="E21" s="4">
        <v>23937</v>
      </c>
      <c r="F21" s="4">
        <v>31772</v>
      </c>
    </row>
    <row r="22" spans="1:6" x14ac:dyDescent="0.2">
      <c r="A22" s="18" t="s">
        <v>96</v>
      </c>
      <c r="B22" s="18"/>
      <c r="C22" s="4">
        <v>61915</v>
      </c>
      <c r="D22" s="4">
        <v>67047</v>
      </c>
      <c r="E22" s="4">
        <v>62523</v>
      </c>
      <c r="F22" s="4">
        <v>140479</v>
      </c>
    </row>
    <row r="23" spans="1:6" x14ac:dyDescent="0.2">
      <c r="A23" s="18" t="s">
        <v>156</v>
      </c>
      <c r="B23" s="18"/>
      <c r="C23" s="17">
        <f>+C21/C22</f>
        <v>0.25996931276750385</v>
      </c>
      <c r="D23" s="17">
        <f t="shared" ref="D23:F23" si="5">+D21/D22</f>
        <v>0.34472832490640892</v>
      </c>
      <c r="E23" s="17">
        <f t="shared" si="5"/>
        <v>0.38285111079122885</v>
      </c>
      <c r="F23" s="17">
        <f t="shared" si="5"/>
        <v>0.22616903594131507</v>
      </c>
    </row>
    <row r="25" spans="1:6" x14ac:dyDescent="0.2">
      <c r="A25" s="1" t="s">
        <v>153</v>
      </c>
      <c r="E25" s="13" t="s">
        <v>85</v>
      </c>
    </row>
    <row r="26" spans="1:6" x14ac:dyDescent="0.2">
      <c r="A26" t="s">
        <v>148</v>
      </c>
    </row>
    <row r="27" spans="1:6" x14ac:dyDescent="0.2">
      <c r="A27" t="s">
        <v>149</v>
      </c>
    </row>
    <row r="28" spans="1:6" x14ac:dyDescent="0.2">
      <c r="A28" t="s">
        <v>150</v>
      </c>
    </row>
    <row r="29" spans="1:6" x14ac:dyDescent="0.2">
      <c r="A29" s="2" t="s">
        <v>87</v>
      </c>
      <c r="B29" s="2" t="s">
        <v>88</v>
      </c>
      <c r="C29" s="2">
        <v>2018</v>
      </c>
      <c r="D29" s="2">
        <v>2019</v>
      </c>
      <c r="E29" s="2">
        <v>2020</v>
      </c>
      <c r="F29" s="2">
        <v>2021</v>
      </c>
    </row>
    <row r="30" spans="1:6" x14ac:dyDescent="0.2">
      <c r="A30" s="18" t="s">
        <v>34</v>
      </c>
      <c r="B30" s="3" t="s">
        <v>89</v>
      </c>
      <c r="C30" s="10">
        <v>15386</v>
      </c>
      <c r="D30" s="10">
        <v>22733</v>
      </c>
      <c r="E30" s="10">
        <v>23543</v>
      </c>
      <c r="F30" s="10">
        <v>31268</v>
      </c>
    </row>
    <row r="31" spans="1:6" x14ac:dyDescent="0.2">
      <c r="A31" s="18"/>
      <c r="B31" s="3" t="s">
        <v>90</v>
      </c>
      <c r="C31" s="10">
        <v>58752</v>
      </c>
      <c r="D31" s="10">
        <v>64898</v>
      </c>
      <c r="E31" s="10">
        <v>60455</v>
      </c>
      <c r="F31" s="10">
        <v>126658</v>
      </c>
    </row>
    <row r="32" spans="1:6" x14ac:dyDescent="0.2">
      <c r="A32" s="18"/>
      <c r="B32" s="3" t="s">
        <v>91</v>
      </c>
      <c r="C32" s="15">
        <f>+C30/C31</f>
        <v>0.26188044662309368</v>
      </c>
      <c r="D32" s="15">
        <f t="shared" ref="D32:F32" si="6">+D30/D31</f>
        <v>0.3502881444728651</v>
      </c>
      <c r="E32" s="15">
        <f t="shared" si="6"/>
        <v>0.3894301546604913</v>
      </c>
      <c r="F32" s="15">
        <f t="shared" si="6"/>
        <v>0.24686952265154985</v>
      </c>
    </row>
    <row r="33" spans="1:6" x14ac:dyDescent="0.2">
      <c r="A33" s="18" t="s">
        <v>35</v>
      </c>
      <c r="B33" s="3" t="s">
        <v>89</v>
      </c>
      <c r="C33" s="10">
        <v>433</v>
      </c>
      <c r="D33" s="10">
        <v>189</v>
      </c>
      <c r="E33" s="10">
        <v>283</v>
      </c>
      <c r="F33" s="10">
        <v>344</v>
      </c>
    </row>
    <row r="34" spans="1:6" x14ac:dyDescent="0.2">
      <c r="A34" s="18"/>
      <c r="B34" s="3" t="s">
        <v>90</v>
      </c>
      <c r="C34" s="10">
        <v>1495</v>
      </c>
      <c r="D34" s="10">
        <v>1553</v>
      </c>
      <c r="E34" s="10">
        <v>1422</v>
      </c>
      <c r="F34" s="10">
        <v>4726</v>
      </c>
    </row>
    <row r="35" spans="1:6" x14ac:dyDescent="0.2">
      <c r="A35" s="18"/>
      <c r="B35" s="3" t="s">
        <v>91</v>
      </c>
      <c r="C35" s="15">
        <f>+C33/C34</f>
        <v>0.28963210702341136</v>
      </c>
      <c r="D35" s="15">
        <f t="shared" ref="D35:F35" si="7">+D33/D34</f>
        <v>0.12169993560849968</v>
      </c>
      <c r="E35" s="15">
        <f t="shared" si="7"/>
        <v>0.1990154711673699</v>
      </c>
      <c r="F35" s="15">
        <f t="shared" si="7"/>
        <v>7.2788827761320354E-2</v>
      </c>
    </row>
    <row r="36" spans="1:6" x14ac:dyDescent="0.2">
      <c r="A36" s="18" t="s">
        <v>92</v>
      </c>
      <c r="B36" s="3" t="s">
        <v>89</v>
      </c>
      <c r="C36" s="10">
        <v>5</v>
      </c>
      <c r="D36" s="10">
        <v>12</v>
      </c>
      <c r="E36" s="10">
        <v>16</v>
      </c>
      <c r="F36" s="10">
        <v>18</v>
      </c>
    </row>
    <row r="37" spans="1:6" x14ac:dyDescent="0.2">
      <c r="A37" s="18"/>
      <c r="B37" s="3" t="s">
        <v>90</v>
      </c>
      <c r="C37" s="10">
        <v>30</v>
      </c>
      <c r="D37" s="10">
        <v>63</v>
      </c>
      <c r="E37" s="10">
        <v>54</v>
      </c>
      <c r="F37" s="10">
        <v>129</v>
      </c>
    </row>
    <row r="38" spans="1:6" x14ac:dyDescent="0.2">
      <c r="A38" s="18"/>
      <c r="B38" s="3" t="s">
        <v>91</v>
      </c>
      <c r="C38" s="15">
        <f>+C36/C37</f>
        <v>0.16666666666666666</v>
      </c>
      <c r="D38" s="15">
        <f t="shared" ref="D38:F38" si="8">+D36/D37</f>
        <v>0.19047619047619047</v>
      </c>
      <c r="E38" s="15">
        <f t="shared" si="8"/>
        <v>0.29629629629629628</v>
      </c>
      <c r="F38" s="15">
        <f t="shared" si="8"/>
        <v>0.13953488372093023</v>
      </c>
    </row>
    <row r="39" spans="1:6" x14ac:dyDescent="0.2">
      <c r="A39" s="18" t="s">
        <v>93</v>
      </c>
      <c r="B39" s="3" t="s">
        <v>89</v>
      </c>
      <c r="C39" s="3">
        <v>1</v>
      </c>
      <c r="D39" s="3">
        <v>0</v>
      </c>
      <c r="E39" s="3">
        <v>2</v>
      </c>
      <c r="F39" s="3">
        <v>1</v>
      </c>
    </row>
    <row r="40" spans="1:6" x14ac:dyDescent="0.2">
      <c r="A40" s="18"/>
      <c r="B40" s="3" t="s">
        <v>90</v>
      </c>
      <c r="C40" s="3">
        <v>3</v>
      </c>
      <c r="D40" s="3">
        <v>2</v>
      </c>
      <c r="E40" s="3">
        <v>9</v>
      </c>
      <c r="F40" s="3">
        <v>47</v>
      </c>
    </row>
    <row r="41" spans="1:6" x14ac:dyDescent="0.2">
      <c r="A41" s="18"/>
      <c r="B41" s="3" t="s">
        <v>91</v>
      </c>
      <c r="C41" s="15">
        <f>+C39/C40</f>
        <v>0.33333333333333331</v>
      </c>
      <c r="D41" s="15">
        <f t="shared" ref="D41:F41" si="9">+D39/D40</f>
        <v>0</v>
      </c>
      <c r="E41" s="15">
        <f t="shared" si="9"/>
        <v>0.22222222222222221</v>
      </c>
      <c r="F41" s="15">
        <f t="shared" si="9"/>
        <v>2.1276595744680851E-2</v>
      </c>
    </row>
    <row r="42" spans="1:6" x14ac:dyDescent="0.2">
      <c r="A42" s="18" t="s">
        <v>94</v>
      </c>
      <c r="B42" s="3" t="s">
        <v>89</v>
      </c>
      <c r="C42" s="10">
        <v>271</v>
      </c>
      <c r="D42" s="10">
        <v>179</v>
      </c>
      <c r="E42" s="10">
        <v>93</v>
      </c>
      <c r="F42" s="10">
        <v>141</v>
      </c>
    </row>
    <row r="43" spans="1:6" x14ac:dyDescent="0.2">
      <c r="A43" s="18"/>
      <c r="B43" s="3" t="s">
        <v>90</v>
      </c>
      <c r="C43" s="10">
        <v>1635</v>
      </c>
      <c r="D43" s="10">
        <v>531</v>
      </c>
      <c r="E43" s="10">
        <v>583</v>
      </c>
      <c r="F43" s="10">
        <v>8919</v>
      </c>
    </row>
    <row r="44" spans="1:6" x14ac:dyDescent="0.2">
      <c r="A44" s="18"/>
      <c r="B44" s="3" t="s">
        <v>91</v>
      </c>
      <c r="C44" s="15">
        <f>+C42/C43</f>
        <v>0.16574923547400611</v>
      </c>
      <c r="D44" s="15">
        <f t="shared" ref="D44:F44" si="10">+D42/D43</f>
        <v>0.33709981167608288</v>
      </c>
      <c r="E44" s="15">
        <f t="shared" si="10"/>
        <v>0.15951972555746141</v>
      </c>
      <c r="F44" s="15">
        <f t="shared" si="10"/>
        <v>1.5808947191389169E-2</v>
      </c>
    </row>
    <row r="45" spans="1:6" x14ac:dyDescent="0.2">
      <c r="A45" s="18" t="s">
        <v>95</v>
      </c>
      <c r="B45" s="18"/>
      <c r="C45" s="10">
        <v>16096</v>
      </c>
      <c r="D45" s="10">
        <v>23113</v>
      </c>
      <c r="E45" s="10">
        <v>23937</v>
      </c>
      <c r="F45" s="10">
        <v>31772</v>
      </c>
    </row>
    <row r="46" spans="1:6" x14ac:dyDescent="0.2">
      <c r="A46" s="18" t="s">
        <v>96</v>
      </c>
      <c r="B46" s="18"/>
      <c r="C46" s="10">
        <v>61915</v>
      </c>
      <c r="D46" s="10">
        <v>67047</v>
      </c>
      <c r="E46" s="10">
        <v>62523</v>
      </c>
      <c r="F46" s="10">
        <v>140479</v>
      </c>
    </row>
    <row r="47" spans="1:6" x14ac:dyDescent="0.2">
      <c r="A47" s="18" t="s">
        <v>156</v>
      </c>
      <c r="B47" s="18"/>
      <c r="C47" s="15">
        <f>+C45/C46</f>
        <v>0.25996931276750385</v>
      </c>
      <c r="D47" s="15">
        <f t="shared" ref="D47:F47" si="11">+D45/D46</f>
        <v>0.34472832490640892</v>
      </c>
      <c r="E47" s="15">
        <f t="shared" si="11"/>
        <v>0.38285111079122885</v>
      </c>
      <c r="F47" s="15">
        <f t="shared" si="11"/>
        <v>0.22616903594131507</v>
      </c>
    </row>
    <row r="49" spans="1:6" x14ac:dyDescent="0.2">
      <c r="A49" s="1" t="s">
        <v>154</v>
      </c>
      <c r="E49" s="13" t="s">
        <v>85</v>
      </c>
    </row>
    <row r="50" spans="1:6" x14ac:dyDescent="0.2">
      <c r="A50" t="s">
        <v>148</v>
      </c>
    </row>
    <row r="51" spans="1:6" x14ac:dyDescent="0.2">
      <c r="A51" t="s">
        <v>149</v>
      </c>
    </row>
    <row r="52" spans="1:6" x14ac:dyDescent="0.2">
      <c r="A52" t="s">
        <v>150</v>
      </c>
    </row>
    <row r="53" spans="1:6" x14ac:dyDescent="0.2">
      <c r="A53" s="5" t="s">
        <v>102</v>
      </c>
      <c r="B53" s="5" t="s">
        <v>88</v>
      </c>
      <c r="C53" s="5">
        <v>2018</v>
      </c>
      <c r="D53" s="5">
        <v>2019</v>
      </c>
      <c r="E53" s="5">
        <v>2020</v>
      </c>
      <c r="F53" s="5">
        <v>2021</v>
      </c>
    </row>
    <row r="54" spans="1:6" x14ac:dyDescent="0.2">
      <c r="A54" s="22" t="s">
        <v>103</v>
      </c>
      <c r="B54" s="3" t="s">
        <v>89</v>
      </c>
      <c r="C54" s="10">
        <v>0</v>
      </c>
      <c r="D54" s="10">
        <v>0</v>
      </c>
      <c r="E54" s="10">
        <v>0</v>
      </c>
      <c r="F54" s="10">
        <v>0</v>
      </c>
    </row>
    <row r="55" spans="1:6" x14ac:dyDescent="0.2">
      <c r="A55" s="23"/>
      <c r="B55" s="3" t="s">
        <v>90</v>
      </c>
      <c r="C55" s="10">
        <v>0</v>
      </c>
      <c r="D55" s="10">
        <v>0</v>
      </c>
      <c r="E55" s="10">
        <v>0</v>
      </c>
      <c r="F55" s="10">
        <v>12</v>
      </c>
    </row>
    <row r="56" spans="1:6" x14ac:dyDescent="0.2">
      <c r="A56" s="24"/>
      <c r="B56" s="3" t="s">
        <v>91</v>
      </c>
      <c r="C56" s="15">
        <v>0</v>
      </c>
      <c r="D56" s="15">
        <v>0</v>
      </c>
      <c r="E56" s="15">
        <v>0</v>
      </c>
      <c r="F56" s="15">
        <v>0</v>
      </c>
    </row>
    <row r="57" spans="1:6" x14ac:dyDescent="0.2">
      <c r="A57" s="22" t="s">
        <v>104</v>
      </c>
      <c r="B57" s="3" t="s">
        <v>89</v>
      </c>
      <c r="C57" s="10">
        <v>1906</v>
      </c>
      <c r="D57" s="10">
        <v>2878</v>
      </c>
      <c r="E57" s="10">
        <v>2281</v>
      </c>
      <c r="F57" s="10">
        <v>3428</v>
      </c>
    </row>
    <row r="58" spans="1:6" x14ac:dyDescent="0.2">
      <c r="A58" s="23"/>
      <c r="B58" s="3" t="s">
        <v>90</v>
      </c>
      <c r="C58" s="10">
        <v>7287</v>
      </c>
      <c r="D58" s="10">
        <v>9773</v>
      </c>
      <c r="E58" s="10">
        <v>5861</v>
      </c>
      <c r="F58" s="10">
        <v>10869</v>
      </c>
    </row>
    <row r="59" spans="1:6" x14ac:dyDescent="0.2">
      <c r="A59" s="24"/>
      <c r="B59" s="3" t="s">
        <v>91</v>
      </c>
      <c r="C59" s="15">
        <f>+C57/C58</f>
        <v>0.26156168519280909</v>
      </c>
      <c r="D59" s="15">
        <f t="shared" ref="D59:F59" si="12">+D57/D58</f>
        <v>0.29448480507520719</v>
      </c>
      <c r="E59" s="15">
        <f t="shared" si="12"/>
        <v>0.38918273332195868</v>
      </c>
      <c r="F59" s="15">
        <f t="shared" si="12"/>
        <v>0.31539240040482103</v>
      </c>
    </row>
    <row r="60" spans="1:6" x14ac:dyDescent="0.2">
      <c r="A60" s="22" t="s">
        <v>105</v>
      </c>
      <c r="B60" s="3" t="s">
        <v>89</v>
      </c>
      <c r="C60" s="10">
        <v>6626</v>
      </c>
      <c r="D60" s="10">
        <v>8821</v>
      </c>
      <c r="E60" s="10">
        <v>8288</v>
      </c>
      <c r="F60" s="10">
        <v>10816</v>
      </c>
    </row>
    <row r="61" spans="1:6" x14ac:dyDescent="0.2">
      <c r="A61" s="23"/>
      <c r="B61" s="3" t="s">
        <v>90</v>
      </c>
      <c r="C61" s="10">
        <v>23562</v>
      </c>
      <c r="D61" s="10">
        <v>26098</v>
      </c>
      <c r="E61" s="10">
        <v>21584</v>
      </c>
      <c r="F61" s="10">
        <v>32606</v>
      </c>
    </row>
    <row r="62" spans="1:6" x14ac:dyDescent="0.2">
      <c r="A62" s="24"/>
      <c r="B62" s="3" t="s">
        <v>91</v>
      </c>
      <c r="C62" s="15">
        <f>+C60/C61</f>
        <v>0.28121551650963417</v>
      </c>
      <c r="D62" s="15">
        <f t="shared" ref="D62" si="13">+D60/D61</f>
        <v>0.33799524867805963</v>
      </c>
      <c r="E62" s="15">
        <f t="shared" ref="E62" si="14">+E60/E61</f>
        <v>0.38398813936249071</v>
      </c>
      <c r="F62" s="15">
        <f t="shared" ref="F62" si="15">+F60/F61</f>
        <v>0.33171808869533215</v>
      </c>
    </row>
    <row r="63" spans="1:6" x14ac:dyDescent="0.2">
      <c r="A63" s="22" t="s">
        <v>106</v>
      </c>
      <c r="B63" s="3" t="s">
        <v>89</v>
      </c>
      <c r="C63" s="10">
        <v>4744</v>
      </c>
      <c r="D63" s="10">
        <v>6121</v>
      </c>
      <c r="E63" s="10">
        <v>5750</v>
      </c>
      <c r="F63" s="10">
        <v>6703</v>
      </c>
    </row>
    <row r="64" spans="1:6" x14ac:dyDescent="0.2">
      <c r="A64" s="23"/>
      <c r="B64" s="3" t="s">
        <v>90</v>
      </c>
      <c r="C64" s="10">
        <v>17275</v>
      </c>
      <c r="D64" s="10">
        <v>17458</v>
      </c>
      <c r="E64" s="10">
        <v>14290</v>
      </c>
      <c r="F64" s="10">
        <v>21207</v>
      </c>
    </row>
    <row r="65" spans="1:6" x14ac:dyDescent="0.2">
      <c r="A65" s="24"/>
      <c r="B65" s="3" t="s">
        <v>91</v>
      </c>
      <c r="C65" s="15">
        <f>+C63/C64</f>
        <v>0.27461649782923298</v>
      </c>
      <c r="D65" s="15">
        <f t="shared" ref="D65" si="16">+D63/D64</f>
        <v>0.35061289953030128</v>
      </c>
      <c r="E65" s="15">
        <f t="shared" ref="E65" si="17">+E63/E64</f>
        <v>0.40237928621413577</v>
      </c>
      <c r="F65" s="15">
        <f t="shared" ref="F65" si="18">+F63/F64</f>
        <v>0.31607488093554015</v>
      </c>
    </row>
    <row r="66" spans="1:6" x14ac:dyDescent="0.2">
      <c r="A66" s="22" t="s">
        <v>107</v>
      </c>
      <c r="B66" s="3" t="s">
        <v>89</v>
      </c>
      <c r="C66" s="10">
        <v>616</v>
      </c>
      <c r="D66" s="10">
        <v>1010</v>
      </c>
      <c r="E66" s="10">
        <v>864</v>
      </c>
      <c r="F66" s="10">
        <v>1113</v>
      </c>
    </row>
    <row r="67" spans="1:6" x14ac:dyDescent="0.2">
      <c r="A67" s="23"/>
      <c r="B67" s="3" t="s">
        <v>90</v>
      </c>
      <c r="C67" s="10">
        <v>2255</v>
      </c>
      <c r="D67" s="10">
        <v>2438</v>
      </c>
      <c r="E67" s="10">
        <v>2170</v>
      </c>
      <c r="F67" s="10">
        <v>3156</v>
      </c>
    </row>
    <row r="68" spans="1:6" x14ac:dyDescent="0.2">
      <c r="A68" s="24"/>
      <c r="B68" s="3" t="s">
        <v>91</v>
      </c>
      <c r="C68" s="15">
        <f>+C66/C67</f>
        <v>0.27317073170731709</v>
      </c>
      <c r="D68" s="15">
        <f t="shared" ref="D68" si="19">+D66/D67</f>
        <v>0.41427399507793272</v>
      </c>
      <c r="E68" s="15">
        <f t="shared" ref="E68" si="20">+E66/E67</f>
        <v>0.39815668202764976</v>
      </c>
      <c r="F68" s="15">
        <f t="shared" ref="F68" si="21">+F66/F67</f>
        <v>0.35266159695817489</v>
      </c>
    </row>
    <row r="69" spans="1:6" x14ac:dyDescent="0.2">
      <c r="A69" s="22" t="s">
        <v>108</v>
      </c>
      <c r="B69" s="3" t="s">
        <v>89</v>
      </c>
      <c r="C69" s="10">
        <v>112</v>
      </c>
      <c r="D69" s="10">
        <v>151</v>
      </c>
      <c r="E69" s="10">
        <v>158</v>
      </c>
      <c r="F69" s="10">
        <v>131</v>
      </c>
    </row>
    <row r="70" spans="1:6" x14ac:dyDescent="0.2">
      <c r="A70" s="23"/>
      <c r="B70" s="3" t="s">
        <v>90</v>
      </c>
      <c r="C70" s="10">
        <v>297</v>
      </c>
      <c r="D70" s="10">
        <v>280</v>
      </c>
      <c r="E70" s="10">
        <v>309</v>
      </c>
      <c r="F70" s="10">
        <v>347</v>
      </c>
    </row>
    <row r="71" spans="1:6" x14ac:dyDescent="0.2">
      <c r="A71" s="24"/>
      <c r="B71" s="3" t="s">
        <v>91</v>
      </c>
      <c r="C71" s="15">
        <f>+C69/C70</f>
        <v>0.37710437710437711</v>
      </c>
      <c r="D71" s="15">
        <f t="shared" ref="D71" si="22">+D69/D70</f>
        <v>0.53928571428571426</v>
      </c>
      <c r="E71" s="15">
        <f t="shared" ref="E71" si="23">+E69/E70</f>
        <v>0.51132686084142398</v>
      </c>
      <c r="F71" s="15">
        <f t="shared" ref="F71" si="24">+F69/F70</f>
        <v>0.37752161383285304</v>
      </c>
    </row>
    <row r="72" spans="1:6" x14ac:dyDescent="0.2">
      <c r="A72" s="22" t="s">
        <v>109</v>
      </c>
      <c r="B72" s="3" t="s">
        <v>89</v>
      </c>
      <c r="C72" s="10">
        <v>65</v>
      </c>
      <c r="D72" s="10">
        <v>106</v>
      </c>
      <c r="E72" s="10">
        <v>87</v>
      </c>
      <c r="F72" s="10">
        <v>104</v>
      </c>
    </row>
    <row r="73" spans="1:6" x14ac:dyDescent="0.2">
      <c r="A73" s="23"/>
      <c r="B73" s="3" t="s">
        <v>90</v>
      </c>
      <c r="C73" s="10">
        <v>129</v>
      </c>
      <c r="D73" s="10">
        <v>166</v>
      </c>
      <c r="E73" s="10">
        <v>166</v>
      </c>
      <c r="F73" s="10">
        <v>212</v>
      </c>
    </row>
    <row r="74" spans="1:6" x14ac:dyDescent="0.2">
      <c r="A74" s="24"/>
      <c r="B74" s="3" t="s">
        <v>91</v>
      </c>
      <c r="C74" s="15">
        <f>+C72/C73</f>
        <v>0.50387596899224807</v>
      </c>
      <c r="D74" s="15">
        <f t="shared" ref="D74" si="25">+D72/D73</f>
        <v>0.63855421686746983</v>
      </c>
      <c r="E74" s="15">
        <f t="shared" ref="E74" si="26">+E72/E73</f>
        <v>0.52409638554216864</v>
      </c>
      <c r="F74" s="15">
        <f t="shared" ref="F74" si="27">+F72/F73</f>
        <v>0.49056603773584906</v>
      </c>
    </row>
    <row r="75" spans="1:6" x14ac:dyDescent="0.2">
      <c r="A75" s="22" t="s">
        <v>110</v>
      </c>
      <c r="B75" s="3" t="s">
        <v>89</v>
      </c>
      <c r="C75" s="10">
        <v>0</v>
      </c>
      <c r="D75" s="10">
        <v>0</v>
      </c>
      <c r="E75" s="10">
        <v>0</v>
      </c>
      <c r="F75" s="10">
        <v>1</v>
      </c>
    </row>
    <row r="76" spans="1:6" x14ac:dyDescent="0.2">
      <c r="A76" s="23"/>
      <c r="B76" s="3" t="s">
        <v>90</v>
      </c>
      <c r="C76" s="10">
        <v>0</v>
      </c>
      <c r="D76" s="10">
        <v>0</v>
      </c>
      <c r="E76" s="10">
        <v>0</v>
      </c>
      <c r="F76" s="10">
        <v>5</v>
      </c>
    </row>
    <row r="77" spans="1:6" x14ac:dyDescent="0.2">
      <c r="A77" s="24"/>
      <c r="B77" s="3" t="s">
        <v>91</v>
      </c>
      <c r="C77" s="15">
        <v>0</v>
      </c>
      <c r="D77" s="15">
        <v>0</v>
      </c>
      <c r="E77" s="15">
        <v>0</v>
      </c>
      <c r="F77" s="15">
        <f t="shared" ref="F77" si="28">+F75/F76</f>
        <v>0.2</v>
      </c>
    </row>
    <row r="78" spans="1:6" x14ac:dyDescent="0.2">
      <c r="A78" s="22" t="s">
        <v>94</v>
      </c>
      <c r="B78" s="3" t="s">
        <v>89</v>
      </c>
      <c r="C78" s="10">
        <v>2027</v>
      </c>
      <c r="D78" s="10">
        <v>4026</v>
      </c>
      <c r="E78" s="10">
        <v>6509</v>
      </c>
      <c r="F78" s="10">
        <v>9476</v>
      </c>
    </row>
    <row r="79" spans="1:6" x14ac:dyDescent="0.2">
      <c r="A79" s="23"/>
      <c r="B79" s="3" t="s">
        <v>90</v>
      </c>
      <c r="C79" s="10">
        <v>11110</v>
      </c>
      <c r="D79" s="10">
        <v>10834</v>
      </c>
      <c r="E79" s="10">
        <v>18143</v>
      </c>
      <c r="F79" s="10">
        <v>72061</v>
      </c>
    </row>
    <row r="80" spans="1:6" x14ac:dyDescent="0.2">
      <c r="A80" s="24"/>
      <c r="B80" s="3" t="s">
        <v>91</v>
      </c>
      <c r="C80" s="15">
        <f>+C78/C79</f>
        <v>0.18244824482448244</v>
      </c>
      <c r="D80" s="15">
        <f t="shared" ref="D80" si="29">+D78/D79</f>
        <v>0.37160790105224295</v>
      </c>
      <c r="E80" s="15">
        <f t="shared" ref="E80" si="30">+E78/E79</f>
        <v>0.35876095463815244</v>
      </c>
      <c r="F80" s="15">
        <f t="shared" ref="F80" si="31">+F78/F79</f>
        <v>0.13149970164166469</v>
      </c>
    </row>
    <row r="81" spans="1:6" x14ac:dyDescent="0.2">
      <c r="A81" s="18" t="s">
        <v>95</v>
      </c>
      <c r="B81" s="18"/>
      <c r="C81" s="10">
        <v>16096</v>
      </c>
      <c r="D81" s="10">
        <v>23113</v>
      </c>
      <c r="E81" s="10">
        <v>23937</v>
      </c>
      <c r="F81" s="10">
        <v>31772</v>
      </c>
    </row>
    <row r="82" spans="1:6" x14ac:dyDescent="0.2">
      <c r="A82" s="18" t="s">
        <v>96</v>
      </c>
      <c r="B82" s="18"/>
      <c r="C82" s="10">
        <v>61915</v>
      </c>
      <c r="D82" s="10">
        <v>67047</v>
      </c>
      <c r="E82" s="10">
        <v>62523</v>
      </c>
      <c r="F82" s="10">
        <v>140475</v>
      </c>
    </row>
    <row r="83" spans="1:6" x14ac:dyDescent="0.2">
      <c r="A83" s="18" t="s">
        <v>156</v>
      </c>
      <c r="B83" s="18"/>
      <c r="C83" s="15">
        <f>+C81/C82</f>
        <v>0.25996931276750385</v>
      </c>
      <c r="D83" s="15">
        <f t="shared" ref="D83" si="32">+D81/D82</f>
        <v>0.34472832490640892</v>
      </c>
      <c r="E83" s="15">
        <f t="shared" ref="E83" si="33">+E81/E82</f>
        <v>0.38285111079122885</v>
      </c>
      <c r="F83" s="15">
        <f t="shared" ref="F83" si="34">+F81/F82</f>
        <v>0.22617547606335647</v>
      </c>
    </row>
    <row r="85" spans="1:6" x14ac:dyDescent="0.2">
      <c r="A85" s="1" t="s">
        <v>165</v>
      </c>
      <c r="F85" s="13" t="s">
        <v>85</v>
      </c>
    </row>
    <row r="86" spans="1:6" x14ac:dyDescent="0.2">
      <c r="A86" t="s">
        <v>148</v>
      </c>
    </row>
    <row r="87" spans="1:6" x14ac:dyDescent="0.2">
      <c r="A87" t="s">
        <v>149</v>
      </c>
    </row>
    <row r="88" spans="1:6" x14ac:dyDescent="0.2">
      <c r="A88" t="s">
        <v>150</v>
      </c>
    </row>
    <row r="89" spans="1:6" x14ac:dyDescent="0.2">
      <c r="A89" s="2" t="s">
        <v>111</v>
      </c>
      <c r="B89" s="2" t="s">
        <v>88</v>
      </c>
      <c r="C89" s="2">
        <v>2018</v>
      </c>
      <c r="D89" s="2">
        <v>2019</v>
      </c>
      <c r="E89" s="2">
        <v>2020</v>
      </c>
      <c r="F89" s="2">
        <v>2021</v>
      </c>
    </row>
    <row r="90" spans="1:6" x14ac:dyDescent="0.2">
      <c r="A90" s="19" t="s">
        <v>112</v>
      </c>
      <c r="B90" s="3" t="s">
        <v>89</v>
      </c>
      <c r="C90" s="10">
        <v>99</v>
      </c>
      <c r="D90" s="10">
        <v>2</v>
      </c>
      <c r="E90" s="10">
        <v>33</v>
      </c>
      <c r="F90" s="10">
        <v>18</v>
      </c>
    </row>
    <row r="91" spans="1:6" x14ac:dyDescent="0.2">
      <c r="A91" s="20"/>
      <c r="B91" s="3" t="s">
        <v>90</v>
      </c>
      <c r="C91" s="10">
        <v>99</v>
      </c>
      <c r="D91" s="10">
        <v>12</v>
      </c>
      <c r="E91" s="10">
        <v>37</v>
      </c>
      <c r="F91" s="10">
        <v>68</v>
      </c>
    </row>
    <row r="92" spans="1:6" x14ac:dyDescent="0.2">
      <c r="A92" s="21"/>
      <c r="B92" s="3" t="s">
        <v>91</v>
      </c>
      <c r="C92" s="15">
        <f>+C90/C91</f>
        <v>1</v>
      </c>
      <c r="D92" s="15">
        <f t="shared" ref="D92:F92" si="35">+D90/D91</f>
        <v>0.16666666666666666</v>
      </c>
      <c r="E92" s="15">
        <f t="shared" si="35"/>
        <v>0.89189189189189189</v>
      </c>
      <c r="F92" s="15">
        <f t="shared" si="35"/>
        <v>0.26470588235294118</v>
      </c>
    </row>
    <row r="93" spans="1:6" x14ac:dyDescent="0.2">
      <c r="A93" s="19" t="s">
        <v>113</v>
      </c>
      <c r="B93" s="3" t="s">
        <v>89</v>
      </c>
      <c r="C93" s="10">
        <v>813</v>
      </c>
      <c r="D93" s="10">
        <v>908</v>
      </c>
      <c r="E93" s="10">
        <v>606</v>
      </c>
      <c r="F93" s="10">
        <v>805</v>
      </c>
    </row>
    <row r="94" spans="1:6" x14ac:dyDescent="0.2">
      <c r="A94" s="20"/>
      <c r="B94" s="3" t="s">
        <v>90</v>
      </c>
      <c r="C94" s="10">
        <v>3299</v>
      </c>
      <c r="D94" s="10">
        <v>3448</v>
      </c>
      <c r="E94" s="10">
        <v>2012</v>
      </c>
      <c r="F94" s="10">
        <v>3268</v>
      </c>
    </row>
    <row r="95" spans="1:6" x14ac:dyDescent="0.2">
      <c r="A95" s="21"/>
      <c r="B95" s="3" t="s">
        <v>91</v>
      </c>
      <c r="C95" s="15">
        <f>+C93/C94</f>
        <v>0.24643831464080024</v>
      </c>
      <c r="D95" s="15">
        <f t="shared" ref="D95" si="36">+D93/D94</f>
        <v>0.26334106728538281</v>
      </c>
      <c r="E95" s="15">
        <f t="shared" ref="E95" si="37">+E93/E94</f>
        <v>0.30119284294234594</v>
      </c>
      <c r="F95" s="15">
        <f t="shared" ref="F95" si="38">+F93/F94</f>
        <v>0.24632802937576501</v>
      </c>
    </row>
    <row r="96" spans="1:6" x14ac:dyDescent="0.2">
      <c r="A96" s="19" t="s">
        <v>114</v>
      </c>
      <c r="B96" s="3" t="s">
        <v>89</v>
      </c>
      <c r="C96" s="10">
        <v>1167</v>
      </c>
      <c r="D96" s="10">
        <v>1582</v>
      </c>
      <c r="E96" s="10">
        <v>1103</v>
      </c>
      <c r="F96" s="10">
        <v>1544</v>
      </c>
    </row>
    <row r="97" spans="1:6" x14ac:dyDescent="0.2">
      <c r="A97" s="20"/>
      <c r="B97" s="3" t="s">
        <v>90</v>
      </c>
      <c r="C97" s="10">
        <v>4970</v>
      </c>
      <c r="D97" s="10">
        <v>5648</v>
      </c>
      <c r="E97" s="10">
        <v>3566</v>
      </c>
      <c r="F97" s="10">
        <v>5495</v>
      </c>
    </row>
    <row r="98" spans="1:6" x14ac:dyDescent="0.2">
      <c r="A98" s="21"/>
      <c r="B98" s="3" t="s">
        <v>91</v>
      </c>
      <c r="C98" s="15">
        <f>+C96/C97</f>
        <v>0.23480885311871227</v>
      </c>
      <c r="D98" s="15">
        <f t="shared" ref="D98" si="39">+D96/D97</f>
        <v>0.28009915014164305</v>
      </c>
      <c r="E98" s="15">
        <f t="shared" ref="E98" si="40">+E96/E97</f>
        <v>0.30931015143017387</v>
      </c>
      <c r="F98" s="15">
        <f t="shared" ref="F98" si="41">+F96/F97</f>
        <v>0.28098271155595994</v>
      </c>
    </row>
    <row r="99" spans="1:6" x14ac:dyDescent="0.2">
      <c r="A99" s="19" t="s">
        <v>115</v>
      </c>
      <c r="B99" s="3" t="s">
        <v>89</v>
      </c>
      <c r="C99" s="10">
        <v>2369</v>
      </c>
      <c r="D99" s="10">
        <v>2914</v>
      </c>
      <c r="E99" s="10">
        <v>2669</v>
      </c>
      <c r="F99" s="10">
        <v>3637</v>
      </c>
    </row>
    <row r="100" spans="1:6" x14ac:dyDescent="0.2">
      <c r="A100" s="20"/>
      <c r="B100" s="3" t="s">
        <v>90</v>
      </c>
      <c r="C100" s="10">
        <v>9326</v>
      </c>
      <c r="D100" s="10">
        <v>9547</v>
      </c>
      <c r="E100" s="10">
        <v>7881</v>
      </c>
      <c r="F100" s="10">
        <v>11833</v>
      </c>
    </row>
    <row r="101" spans="1:6" x14ac:dyDescent="0.2">
      <c r="A101" s="21"/>
      <c r="B101" s="3" t="s">
        <v>91</v>
      </c>
      <c r="C101" s="15">
        <f>+C99/C100</f>
        <v>0.25402101651297448</v>
      </c>
      <c r="D101" s="15">
        <f t="shared" ref="D101" si="42">+D99/D100</f>
        <v>0.30522677280821198</v>
      </c>
      <c r="E101" s="15">
        <f t="shared" ref="E101" si="43">+E99/E100</f>
        <v>0.33866260626824007</v>
      </c>
      <c r="F101" s="15">
        <f t="shared" ref="F101" si="44">+F99/F100</f>
        <v>0.30736077072593593</v>
      </c>
    </row>
    <row r="102" spans="1:6" x14ac:dyDescent="0.2">
      <c r="A102" s="19" t="s">
        <v>116</v>
      </c>
      <c r="B102" s="3" t="s">
        <v>89</v>
      </c>
      <c r="C102" s="10">
        <v>4660</v>
      </c>
      <c r="D102" s="10">
        <v>6922</v>
      </c>
      <c r="E102" s="10">
        <v>7179</v>
      </c>
      <c r="F102" s="10">
        <v>9676</v>
      </c>
    </row>
    <row r="103" spans="1:6" x14ac:dyDescent="0.2">
      <c r="A103" s="20"/>
      <c r="B103" s="3" t="s">
        <v>90</v>
      </c>
      <c r="C103" s="10">
        <v>17110</v>
      </c>
      <c r="D103" s="10">
        <v>19201</v>
      </c>
      <c r="E103" s="10">
        <v>17459</v>
      </c>
      <c r="F103" s="10">
        <v>27987</v>
      </c>
    </row>
    <row r="104" spans="1:6" x14ac:dyDescent="0.2">
      <c r="A104" s="21"/>
      <c r="B104" s="3" t="s">
        <v>91</v>
      </c>
      <c r="C104" s="15">
        <f>+C102/C103</f>
        <v>0.27235534774985387</v>
      </c>
      <c r="D104" s="15">
        <f t="shared" ref="D104" si="45">+D102/D103</f>
        <v>0.36050205718452166</v>
      </c>
      <c r="E104" s="15">
        <f t="shared" ref="E104" si="46">+E102/E103</f>
        <v>0.41119193539148863</v>
      </c>
      <c r="F104" s="15">
        <f t="shared" ref="F104" si="47">+F102/F103</f>
        <v>0.34573194697538145</v>
      </c>
    </row>
    <row r="105" spans="1:6" x14ac:dyDescent="0.2">
      <c r="A105" s="19" t="s">
        <v>117</v>
      </c>
      <c r="B105" s="3" t="s">
        <v>89</v>
      </c>
      <c r="C105" s="10">
        <v>226</v>
      </c>
      <c r="D105" s="10">
        <v>379</v>
      </c>
      <c r="E105" s="10">
        <v>363</v>
      </c>
      <c r="F105" s="10">
        <v>491</v>
      </c>
    </row>
    <row r="106" spans="1:6" x14ac:dyDescent="0.2">
      <c r="A106" s="20"/>
      <c r="B106" s="3" t="s">
        <v>90</v>
      </c>
      <c r="C106" s="10">
        <v>826</v>
      </c>
      <c r="D106" s="10">
        <v>991</v>
      </c>
      <c r="E106" s="10">
        <v>920</v>
      </c>
      <c r="F106" s="10">
        <v>1494</v>
      </c>
    </row>
    <row r="107" spans="1:6" x14ac:dyDescent="0.2">
      <c r="A107" s="21"/>
      <c r="B107" s="3" t="s">
        <v>91</v>
      </c>
      <c r="C107" s="15">
        <f>+C105/C106</f>
        <v>0.27360774818401939</v>
      </c>
      <c r="D107" s="15">
        <f t="shared" ref="D107" si="48">+D105/D106</f>
        <v>0.38244197780020184</v>
      </c>
      <c r="E107" s="15">
        <f t="shared" ref="E107" si="49">+E105/E106</f>
        <v>0.39456521739130435</v>
      </c>
      <c r="F107" s="15">
        <f t="shared" ref="F107" si="50">+F105/F106</f>
        <v>0.32864792503346718</v>
      </c>
    </row>
    <row r="108" spans="1:6" x14ac:dyDescent="0.2">
      <c r="A108" s="19" t="s">
        <v>118</v>
      </c>
      <c r="B108" s="3" t="s">
        <v>89</v>
      </c>
      <c r="C108" s="10">
        <v>2410</v>
      </c>
      <c r="D108" s="10">
        <v>3567</v>
      </c>
      <c r="E108" s="10">
        <v>3614</v>
      </c>
      <c r="F108" s="10">
        <v>4780</v>
      </c>
    </row>
    <row r="109" spans="1:6" x14ac:dyDescent="0.2">
      <c r="A109" s="20"/>
      <c r="B109" s="3" t="s">
        <v>90</v>
      </c>
      <c r="C109" s="10">
        <v>7963</v>
      </c>
      <c r="D109" s="10">
        <v>8997</v>
      </c>
      <c r="E109" s="10">
        <v>8281</v>
      </c>
      <c r="F109" s="10">
        <v>13637</v>
      </c>
    </row>
    <row r="110" spans="1:6" x14ac:dyDescent="0.2">
      <c r="A110" s="21"/>
      <c r="B110" s="3" t="s">
        <v>91</v>
      </c>
      <c r="C110" s="15">
        <f>+C108/C109</f>
        <v>0.30264975511741804</v>
      </c>
      <c r="D110" s="15">
        <f t="shared" ref="D110" si="51">+D108/D109</f>
        <v>0.39646548849616536</v>
      </c>
      <c r="E110" s="15">
        <f t="shared" ref="E110" si="52">+E108/E109</f>
        <v>0.43642072213500788</v>
      </c>
      <c r="F110" s="15">
        <f t="shared" ref="F110" si="53">+F108/F109</f>
        <v>0.35051697587445918</v>
      </c>
    </row>
    <row r="111" spans="1:6" x14ac:dyDescent="0.2">
      <c r="A111" s="19" t="s">
        <v>119</v>
      </c>
      <c r="B111" s="3" t="s">
        <v>89</v>
      </c>
      <c r="C111" s="10">
        <v>102</v>
      </c>
      <c r="D111" s="10">
        <v>215</v>
      </c>
      <c r="E111" s="10">
        <v>210</v>
      </c>
      <c r="F111" s="10">
        <v>262</v>
      </c>
    </row>
    <row r="112" spans="1:6" x14ac:dyDescent="0.2">
      <c r="A112" s="20"/>
      <c r="B112" s="3" t="s">
        <v>90</v>
      </c>
      <c r="C112" s="10">
        <v>403</v>
      </c>
      <c r="D112" s="10">
        <v>511</v>
      </c>
      <c r="E112" s="10">
        <v>460</v>
      </c>
      <c r="F112" s="10">
        <v>740</v>
      </c>
    </row>
    <row r="113" spans="1:6" x14ac:dyDescent="0.2">
      <c r="A113" s="21"/>
      <c r="B113" s="3" t="s">
        <v>91</v>
      </c>
      <c r="C113" s="15">
        <f>+C111/C112</f>
        <v>0.25310173697270472</v>
      </c>
      <c r="D113" s="15">
        <f t="shared" ref="D113" si="54">+D111/D112</f>
        <v>0.42074363992172209</v>
      </c>
      <c r="E113" s="15">
        <f t="shared" ref="E113" si="55">+E111/E112</f>
        <v>0.45652173913043476</v>
      </c>
      <c r="F113" s="15">
        <f t="shared" ref="F113" si="56">+F111/F112</f>
        <v>0.35405405405405405</v>
      </c>
    </row>
    <row r="114" spans="1:6" x14ac:dyDescent="0.2">
      <c r="A114" s="19" t="s">
        <v>120</v>
      </c>
      <c r="B114" s="3" t="s">
        <v>89</v>
      </c>
      <c r="C114" s="10">
        <v>481</v>
      </c>
      <c r="D114" s="10">
        <v>1076</v>
      </c>
      <c r="E114" s="10">
        <v>1113</v>
      </c>
      <c r="F114" s="10">
        <v>1568</v>
      </c>
    </row>
    <row r="115" spans="1:6" x14ac:dyDescent="0.2">
      <c r="A115" s="20"/>
      <c r="B115" s="3" t="s">
        <v>90</v>
      </c>
      <c r="C115" s="10">
        <v>1873</v>
      </c>
      <c r="D115" s="10">
        <v>2585</v>
      </c>
      <c r="E115" s="10">
        <v>2551</v>
      </c>
      <c r="F115" s="10">
        <v>4133</v>
      </c>
    </row>
    <row r="116" spans="1:6" x14ac:dyDescent="0.2">
      <c r="A116" s="21"/>
      <c r="B116" s="3" t="s">
        <v>91</v>
      </c>
      <c r="C116" s="15">
        <f>+C114/C115</f>
        <v>0.25680726107848373</v>
      </c>
      <c r="D116" s="15">
        <f t="shared" ref="D116" si="57">+D114/D115</f>
        <v>0.416247582205029</v>
      </c>
      <c r="E116" s="15">
        <f t="shared" ref="E116" si="58">+E114/E115</f>
        <v>0.4362994903959232</v>
      </c>
      <c r="F116" s="15">
        <f t="shared" ref="F116" si="59">+F114/F115</f>
        <v>0.37938543430921851</v>
      </c>
    </row>
    <row r="117" spans="1:6" x14ac:dyDescent="0.2">
      <c r="A117" s="19" t="s">
        <v>121</v>
      </c>
      <c r="B117" s="3" t="s">
        <v>89</v>
      </c>
      <c r="C117" s="10">
        <v>747</v>
      </c>
      <c r="D117" s="10">
        <v>1196</v>
      </c>
      <c r="E117" s="10">
        <v>1448</v>
      </c>
      <c r="F117" s="10">
        <v>1678</v>
      </c>
    </row>
    <row r="118" spans="1:6" x14ac:dyDescent="0.2">
      <c r="A118" s="20"/>
      <c r="B118" s="3" t="s">
        <v>90</v>
      </c>
      <c r="C118" s="10">
        <v>3121</v>
      </c>
      <c r="D118" s="10">
        <v>3275</v>
      </c>
      <c r="E118" s="10">
        <v>3645</v>
      </c>
      <c r="F118" s="10">
        <v>4980</v>
      </c>
    </row>
    <row r="119" spans="1:6" x14ac:dyDescent="0.2">
      <c r="A119" s="21"/>
      <c r="B119" s="3" t="s">
        <v>91</v>
      </c>
      <c r="C119" s="15">
        <f>+C117/C118</f>
        <v>0.23934636334508169</v>
      </c>
      <c r="D119" s="15">
        <f t="shared" ref="D119" si="60">+D117/D118</f>
        <v>0.36519083969465649</v>
      </c>
      <c r="E119" s="15">
        <f t="shared" ref="E119" si="61">+E117/E118</f>
        <v>0.39725651577503429</v>
      </c>
      <c r="F119" s="15">
        <f t="shared" ref="F119" si="62">+F117/F118</f>
        <v>0.33694779116465862</v>
      </c>
    </row>
    <row r="120" spans="1:6" x14ac:dyDescent="0.2">
      <c r="A120" s="19" t="s">
        <v>122</v>
      </c>
      <c r="B120" s="3" t="s">
        <v>89</v>
      </c>
      <c r="C120" s="10">
        <v>1518</v>
      </c>
      <c r="D120" s="10">
        <v>2537</v>
      </c>
      <c r="E120" s="10">
        <v>3167</v>
      </c>
      <c r="F120" s="10">
        <v>3792</v>
      </c>
    </row>
    <row r="121" spans="1:6" x14ac:dyDescent="0.2">
      <c r="A121" s="20"/>
      <c r="B121" s="3" t="s">
        <v>90</v>
      </c>
      <c r="C121" s="10">
        <v>6073</v>
      </c>
      <c r="D121" s="10">
        <v>6612</v>
      </c>
      <c r="E121" s="10">
        <v>8163</v>
      </c>
      <c r="F121" s="10">
        <v>12575</v>
      </c>
    </row>
    <row r="122" spans="1:6" x14ac:dyDescent="0.2">
      <c r="A122" s="21"/>
      <c r="B122" s="3" t="s">
        <v>91</v>
      </c>
      <c r="C122" s="15">
        <f>+C120/C121</f>
        <v>0.24995883418409354</v>
      </c>
      <c r="D122" s="15">
        <f t="shared" ref="D122" si="63">+D120/D121</f>
        <v>0.3836963097398669</v>
      </c>
      <c r="E122" s="15">
        <f t="shared" ref="E122" si="64">+E120/E121</f>
        <v>0.38797010902854345</v>
      </c>
      <c r="F122" s="15">
        <f t="shared" ref="F122" si="65">+F120/F121</f>
        <v>0.30155069582504967</v>
      </c>
    </row>
    <row r="123" spans="1:6" x14ac:dyDescent="0.2">
      <c r="A123" s="19" t="s">
        <v>123</v>
      </c>
      <c r="B123" s="3" t="s">
        <v>89</v>
      </c>
      <c r="C123" s="10">
        <v>28</v>
      </c>
      <c r="D123" s="10">
        <v>79</v>
      </c>
      <c r="E123" s="10">
        <v>104</v>
      </c>
      <c r="F123" s="10">
        <v>125</v>
      </c>
    </row>
    <row r="124" spans="1:6" x14ac:dyDescent="0.2">
      <c r="A124" s="20"/>
      <c r="B124" s="3" t="s">
        <v>90</v>
      </c>
      <c r="C124" s="10">
        <v>146</v>
      </c>
      <c r="D124" s="10">
        <v>195</v>
      </c>
      <c r="E124" s="10">
        <v>264</v>
      </c>
      <c r="F124" s="10">
        <v>444</v>
      </c>
    </row>
    <row r="125" spans="1:6" x14ac:dyDescent="0.2">
      <c r="A125" s="21"/>
      <c r="B125" s="3" t="s">
        <v>91</v>
      </c>
      <c r="C125" s="15">
        <f>+C123/C124</f>
        <v>0.19178082191780821</v>
      </c>
      <c r="D125" s="15">
        <f t="shared" ref="D125" si="66">+D123/D124</f>
        <v>0.40512820512820513</v>
      </c>
      <c r="E125" s="15">
        <f t="shared" ref="E125" si="67">+E123/E124</f>
        <v>0.39393939393939392</v>
      </c>
      <c r="F125" s="15">
        <f t="shared" ref="F125" si="68">+F123/F124</f>
        <v>0.28153153153153154</v>
      </c>
    </row>
    <row r="126" spans="1:6" x14ac:dyDescent="0.2">
      <c r="A126" s="19" t="s">
        <v>124</v>
      </c>
      <c r="B126" s="3" t="s">
        <v>89</v>
      </c>
      <c r="C126" s="10">
        <v>376</v>
      </c>
      <c r="D126" s="10">
        <v>685</v>
      </c>
      <c r="E126" s="10">
        <v>827</v>
      </c>
      <c r="F126" s="10">
        <v>1109</v>
      </c>
    </row>
    <row r="127" spans="1:6" x14ac:dyDescent="0.2">
      <c r="A127" s="20"/>
      <c r="B127" s="3" t="s">
        <v>90</v>
      </c>
      <c r="C127" s="10">
        <v>1411</v>
      </c>
      <c r="D127" s="10">
        <v>1626</v>
      </c>
      <c r="E127" s="10">
        <v>2191</v>
      </c>
      <c r="F127" s="10">
        <v>3635</v>
      </c>
    </row>
    <row r="128" spans="1:6" x14ac:dyDescent="0.2">
      <c r="A128" s="21"/>
      <c r="B128" s="3" t="s">
        <v>91</v>
      </c>
      <c r="C128" s="15">
        <f>+C126/C127</f>
        <v>0.26647767540751238</v>
      </c>
      <c r="D128" s="15">
        <f t="shared" ref="D128" si="69">+D126/D127</f>
        <v>0.42127921279212793</v>
      </c>
      <c r="E128" s="15">
        <f t="shared" ref="E128" si="70">+E126/E127</f>
        <v>0.37745321770880874</v>
      </c>
      <c r="F128" s="15">
        <f t="shared" ref="F128" si="71">+F126/F127</f>
        <v>0.30508940852819805</v>
      </c>
    </row>
    <row r="129" spans="1:6" x14ac:dyDescent="0.2">
      <c r="A129" s="19" t="s">
        <v>125</v>
      </c>
      <c r="B129" s="3" t="s">
        <v>89</v>
      </c>
      <c r="C129" s="10">
        <v>205</v>
      </c>
      <c r="D129" s="10">
        <v>192</v>
      </c>
      <c r="E129" s="10">
        <v>122</v>
      </c>
      <c r="F129" s="10">
        <v>147</v>
      </c>
    </row>
    <row r="130" spans="1:6" x14ac:dyDescent="0.2">
      <c r="A130" s="20"/>
      <c r="B130" s="3" t="s">
        <v>90</v>
      </c>
      <c r="C130" s="10">
        <v>743</v>
      </c>
      <c r="D130" s="10">
        <v>674</v>
      </c>
      <c r="E130" s="10">
        <v>385</v>
      </c>
      <c r="F130" s="10">
        <v>649</v>
      </c>
    </row>
    <row r="131" spans="1:6" x14ac:dyDescent="0.2">
      <c r="A131" s="21"/>
      <c r="B131" s="3" t="s">
        <v>91</v>
      </c>
      <c r="C131" s="15">
        <f>+C129/C130</f>
        <v>0.27590847913862721</v>
      </c>
      <c r="D131" s="15">
        <f t="shared" ref="D131" si="72">+D129/D130</f>
        <v>0.28486646884272998</v>
      </c>
      <c r="E131" s="15">
        <f t="shared" ref="E131" si="73">+E129/E130</f>
        <v>0.31688311688311688</v>
      </c>
      <c r="F131" s="15">
        <f t="shared" ref="F131" si="74">+F129/F130</f>
        <v>0.22650231124807396</v>
      </c>
    </row>
    <row r="132" spans="1:6" x14ac:dyDescent="0.2">
      <c r="A132" s="19" t="s">
        <v>93</v>
      </c>
      <c r="B132" s="3" t="s">
        <v>89</v>
      </c>
      <c r="C132" s="10">
        <v>69</v>
      </c>
      <c r="D132" s="10">
        <v>112</v>
      </c>
      <c r="E132" s="10">
        <v>401</v>
      </c>
      <c r="F132" s="10">
        <v>553</v>
      </c>
    </row>
    <row r="133" spans="1:6" x14ac:dyDescent="0.2">
      <c r="A133" s="20"/>
      <c r="B133" s="3" t="s">
        <v>90</v>
      </c>
      <c r="C133" s="10">
        <v>544</v>
      </c>
      <c r="D133" s="10">
        <v>362</v>
      </c>
      <c r="E133" s="10">
        <v>1032</v>
      </c>
      <c r="F133" s="10">
        <v>1525</v>
      </c>
    </row>
    <row r="134" spans="1:6" x14ac:dyDescent="0.2">
      <c r="A134" s="21"/>
      <c r="B134" s="3" t="s">
        <v>91</v>
      </c>
      <c r="C134" s="15">
        <f>+C132/C133</f>
        <v>0.12683823529411764</v>
      </c>
      <c r="D134" s="15">
        <f t="shared" ref="D134" si="75">+D132/D133</f>
        <v>0.30939226519337015</v>
      </c>
      <c r="E134" s="15">
        <f t="shared" ref="E134" si="76">+E132/E133</f>
        <v>0.38856589147286824</v>
      </c>
      <c r="F134" s="15">
        <f t="shared" ref="F134" si="77">+F132/F133</f>
        <v>0.36262295081967211</v>
      </c>
    </row>
    <row r="135" spans="1:6" x14ac:dyDescent="0.2">
      <c r="A135" s="19" t="s">
        <v>94</v>
      </c>
      <c r="B135" s="3" t="s">
        <v>89</v>
      </c>
      <c r="C135" s="10">
        <v>826</v>
      </c>
      <c r="D135" s="10">
        <v>747</v>
      </c>
      <c r="E135" s="10">
        <v>978</v>
      </c>
      <c r="F135" s="10">
        <v>1587</v>
      </c>
    </row>
    <row r="136" spans="1:6" x14ac:dyDescent="0.2">
      <c r="A136" s="20"/>
      <c r="B136" s="3" t="s">
        <v>90</v>
      </c>
      <c r="C136" s="10">
        <v>4008</v>
      </c>
      <c r="D136" s="10">
        <v>3363</v>
      </c>
      <c r="E136" s="10">
        <v>3676</v>
      </c>
      <c r="F136" s="10">
        <v>48016</v>
      </c>
    </row>
    <row r="137" spans="1:6" x14ac:dyDescent="0.2">
      <c r="A137" s="21"/>
      <c r="B137" s="3" t="s">
        <v>91</v>
      </c>
      <c r="C137" s="15">
        <f>+C135/C136</f>
        <v>0.20608782435129741</v>
      </c>
      <c r="D137" s="15">
        <f t="shared" ref="D137" si="78">+D135/D136</f>
        <v>0.22212310437109722</v>
      </c>
      <c r="E137" s="15">
        <f t="shared" ref="E137" si="79">+E135/E136</f>
        <v>0.26605005440696411</v>
      </c>
      <c r="F137" s="15">
        <f t="shared" ref="F137" si="80">+F135/F136</f>
        <v>3.3051482839053646E-2</v>
      </c>
    </row>
    <row r="138" spans="1:6" x14ac:dyDescent="0.2">
      <c r="A138" s="18" t="s">
        <v>95</v>
      </c>
      <c r="B138" s="18"/>
      <c r="C138" s="10">
        <v>16096</v>
      </c>
      <c r="D138" s="10">
        <v>23113</v>
      </c>
      <c r="E138" s="10">
        <v>23937</v>
      </c>
      <c r="F138" s="10">
        <v>31772</v>
      </c>
    </row>
    <row r="139" spans="1:6" x14ac:dyDescent="0.2">
      <c r="A139" s="18" t="s">
        <v>96</v>
      </c>
      <c r="B139" s="18"/>
      <c r="C139" s="10">
        <v>61915</v>
      </c>
      <c r="D139" s="10">
        <v>67047</v>
      </c>
      <c r="E139" s="10">
        <v>62523</v>
      </c>
      <c r="F139" s="10">
        <v>140479</v>
      </c>
    </row>
    <row r="140" spans="1:6" x14ac:dyDescent="0.2">
      <c r="A140" s="18" t="s">
        <v>156</v>
      </c>
      <c r="B140" s="18"/>
      <c r="C140" s="15">
        <f>+C138/C139</f>
        <v>0.25996931276750385</v>
      </c>
      <c r="D140" s="15">
        <f t="shared" ref="D140" si="81">+D138/D139</f>
        <v>0.34472832490640892</v>
      </c>
      <c r="E140" s="15">
        <f t="shared" ref="E140" si="82">+E138/E139</f>
        <v>0.38285111079122885</v>
      </c>
      <c r="F140" s="15">
        <f t="shared" ref="F140" si="83">+F138/F139</f>
        <v>0.22616903594131507</v>
      </c>
    </row>
    <row r="142" spans="1:6" x14ac:dyDescent="0.2">
      <c r="A142" s="1" t="s">
        <v>155</v>
      </c>
      <c r="F142" s="13" t="s">
        <v>85</v>
      </c>
    </row>
    <row r="143" spans="1:6" x14ac:dyDescent="0.2">
      <c r="A143" t="s">
        <v>148</v>
      </c>
    </row>
    <row r="144" spans="1:6" x14ac:dyDescent="0.2">
      <c r="A144" t="s">
        <v>149</v>
      </c>
    </row>
    <row r="145" spans="1:6" x14ac:dyDescent="0.2">
      <c r="A145" t="s">
        <v>150</v>
      </c>
    </row>
    <row r="146" spans="1:6" x14ac:dyDescent="0.2">
      <c r="A146" s="2" t="s">
        <v>126</v>
      </c>
      <c r="B146" s="2" t="s">
        <v>88</v>
      </c>
      <c r="C146" s="2">
        <v>2018</v>
      </c>
      <c r="D146" s="2">
        <v>2019</v>
      </c>
      <c r="E146" s="2">
        <v>2020</v>
      </c>
      <c r="F146" s="2">
        <v>2021</v>
      </c>
    </row>
    <row r="147" spans="1:6" x14ac:dyDescent="0.2">
      <c r="A147" s="19" t="s">
        <v>127</v>
      </c>
      <c r="B147" s="3" t="s">
        <v>89</v>
      </c>
      <c r="C147" s="10">
        <v>206</v>
      </c>
      <c r="D147" s="10">
        <v>249</v>
      </c>
      <c r="E147" s="10">
        <v>287</v>
      </c>
      <c r="F147" s="10">
        <v>351</v>
      </c>
    </row>
    <row r="148" spans="1:6" x14ac:dyDescent="0.2">
      <c r="A148" s="20"/>
      <c r="B148" s="3" t="s">
        <v>90</v>
      </c>
      <c r="C148" s="10">
        <v>1107</v>
      </c>
      <c r="D148" s="10">
        <v>1021</v>
      </c>
      <c r="E148" s="10">
        <v>952</v>
      </c>
      <c r="F148" s="10">
        <v>2713</v>
      </c>
    </row>
    <row r="149" spans="1:6" x14ac:dyDescent="0.2">
      <c r="A149" s="21"/>
      <c r="B149" s="3" t="s">
        <v>91</v>
      </c>
      <c r="C149" s="15">
        <f>+C147/C148</f>
        <v>0.18608852755194219</v>
      </c>
      <c r="D149" s="15">
        <f t="shared" ref="D149" si="84">+D147/D148</f>
        <v>0.24387855044074436</v>
      </c>
      <c r="E149" s="15">
        <f t="shared" ref="E149" si="85">+E147/E148</f>
        <v>0.3014705882352941</v>
      </c>
      <c r="F149" s="15">
        <f t="shared" ref="F149" si="86">+F147/F148</f>
        <v>0.12937707335053447</v>
      </c>
    </row>
    <row r="150" spans="1:6" x14ac:dyDescent="0.2">
      <c r="A150" s="19" t="s">
        <v>128</v>
      </c>
      <c r="B150" s="3" t="s">
        <v>89</v>
      </c>
      <c r="C150" s="10">
        <v>414</v>
      </c>
      <c r="D150" s="10">
        <v>642</v>
      </c>
      <c r="E150" s="10">
        <v>429</v>
      </c>
      <c r="F150" s="10">
        <v>553</v>
      </c>
    </row>
    <row r="151" spans="1:6" x14ac:dyDescent="0.2">
      <c r="A151" s="20"/>
      <c r="B151" s="3" t="s">
        <v>90</v>
      </c>
      <c r="C151" s="10">
        <v>2048</v>
      </c>
      <c r="D151" s="10">
        <v>2356</v>
      </c>
      <c r="E151" s="10">
        <v>1208</v>
      </c>
      <c r="F151" s="10">
        <v>2671</v>
      </c>
    </row>
    <row r="152" spans="1:6" x14ac:dyDescent="0.2">
      <c r="A152" s="21"/>
      <c r="B152" s="3" t="s">
        <v>91</v>
      </c>
      <c r="C152" s="15">
        <f>+C150/C151</f>
        <v>0.2021484375</v>
      </c>
      <c r="D152" s="15">
        <f t="shared" ref="D152" si="87">+D150/D151</f>
        <v>0.27249575551782684</v>
      </c>
      <c r="E152" s="15">
        <f t="shared" ref="E152" si="88">+E150/E151</f>
        <v>0.35513245033112584</v>
      </c>
      <c r="F152" s="15">
        <f t="shared" ref="F152" si="89">+F150/F151</f>
        <v>0.20703856233620366</v>
      </c>
    </row>
    <row r="153" spans="1:6" x14ac:dyDescent="0.2">
      <c r="A153" s="19" t="s">
        <v>129</v>
      </c>
      <c r="B153" s="3" t="s">
        <v>89</v>
      </c>
      <c r="C153" s="10">
        <v>1665</v>
      </c>
      <c r="D153" s="10">
        <v>2662</v>
      </c>
      <c r="E153" s="10">
        <v>2513</v>
      </c>
      <c r="F153" s="10">
        <v>3676</v>
      </c>
    </row>
    <row r="154" spans="1:6" x14ac:dyDescent="0.2">
      <c r="A154" s="20"/>
      <c r="B154" s="3" t="s">
        <v>90</v>
      </c>
      <c r="C154" s="10">
        <v>5736</v>
      </c>
      <c r="D154" s="10">
        <v>6939</v>
      </c>
      <c r="E154" s="10">
        <v>6147</v>
      </c>
      <c r="F154" s="10">
        <v>13058</v>
      </c>
    </row>
    <row r="155" spans="1:6" x14ac:dyDescent="0.2">
      <c r="A155" s="21"/>
      <c r="B155" s="3" t="s">
        <v>91</v>
      </c>
      <c r="C155" s="15">
        <f>+C153/C154</f>
        <v>0.29027196652719667</v>
      </c>
      <c r="D155" s="15">
        <f t="shared" ref="D155" si="90">+D153/D154</f>
        <v>0.38362876495172216</v>
      </c>
      <c r="E155" s="15">
        <f t="shared" ref="E155" si="91">+E153/E154</f>
        <v>0.40881730925654791</v>
      </c>
      <c r="F155" s="15">
        <f t="shared" ref="F155" si="92">+F153/F154</f>
        <v>0.281513248583244</v>
      </c>
    </row>
    <row r="156" spans="1:6" x14ac:dyDescent="0.2">
      <c r="A156" s="19" t="s">
        <v>130</v>
      </c>
      <c r="B156" s="3" t="s">
        <v>89</v>
      </c>
      <c r="C156" s="10">
        <v>270</v>
      </c>
      <c r="D156" s="10">
        <v>285</v>
      </c>
      <c r="E156" s="10">
        <v>342</v>
      </c>
      <c r="F156" s="10">
        <v>474</v>
      </c>
    </row>
    <row r="157" spans="1:6" x14ac:dyDescent="0.2">
      <c r="A157" s="20"/>
      <c r="B157" s="3" t="s">
        <v>90</v>
      </c>
      <c r="C157" s="10">
        <v>1098</v>
      </c>
      <c r="D157" s="10">
        <v>990</v>
      </c>
      <c r="E157" s="10">
        <v>1053</v>
      </c>
      <c r="F157" s="10">
        <v>3080</v>
      </c>
    </row>
    <row r="158" spans="1:6" x14ac:dyDescent="0.2">
      <c r="A158" s="21"/>
      <c r="B158" s="3" t="s">
        <v>91</v>
      </c>
      <c r="C158" s="15">
        <f>+C156/C157</f>
        <v>0.24590163934426229</v>
      </c>
      <c r="D158" s="15">
        <f t="shared" ref="D158" si="93">+D156/D157</f>
        <v>0.2878787878787879</v>
      </c>
      <c r="E158" s="15">
        <f t="shared" ref="E158" si="94">+E156/E157</f>
        <v>0.3247863247863248</v>
      </c>
      <c r="F158" s="15">
        <f t="shared" ref="F158" si="95">+F156/F157</f>
        <v>0.15389610389610389</v>
      </c>
    </row>
    <row r="159" spans="1:6" x14ac:dyDescent="0.2">
      <c r="A159" s="19" t="s">
        <v>131</v>
      </c>
      <c r="B159" s="3" t="s">
        <v>89</v>
      </c>
      <c r="C159" s="10">
        <v>1368</v>
      </c>
      <c r="D159" s="10">
        <v>2110</v>
      </c>
      <c r="E159" s="10">
        <v>2521</v>
      </c>
      <c r="F159" s="10">
        <v>3519</v>
      </c>
    </row>
    <row r="160" spans="1:6" x14ac:dyDescent="0.2">
      <c r="A160" s="20"/>
      <c r="B160" s="3" t="s">
        <v>90</v>
      </c>
      <c r="C160" s="10">
        <v>5360</v>
      </c>
      <c r="D160" s="10">
        <v>7301</v>
      </c>
      <c r="E160" s="10">
        <v>5834</v>
      </c>
      <c r="F160" s="10">
        <v>13492</v>
      </c>
    </row>
    <row r="161" spans="1:6" x14ac:dyDescent="0.2">
      <c r="A161" s="21"/>
      <c r="B161" s="3" t="s">
        <v>91</v>
      </c>
      <c r="C161" s="15">
        <f>+C159/C160</f>
        <v>0.25522388059701495</v>
      </c>
      <c r="D161" s="15">
        <f t="shared" ref="D161" si="96">+D159/D160</f>
        <v>0.28900150664292562</v>
      </c>
      <c r="E161" s="15">
        <f t="shared" ref="E161" si="97">+E159/E160</f>
        <v>0.43212204319506342</v>
      </c>
      <c r="F161" s="15">
        <f t="shared" ref="F161" si="98">+F159/F160</f>
        <v>0.26082122739401126</v>
      </c>
    </row>
    <row r="162" spans="1:6" x14ac:dyDescent="0.2">
      <c r="A162" s="19" t="s">
        <v>132</v>
      </c>
      <c r="B162" s="3" t="s">
        <v>89</v>
      </c>
      <c r="C162" s="10">
        <v>1444</v>
      </c>
      <c r="D162" s="10">
        <v>1693</v>
      </c>
      <c r="E162" s="10">
        <v>2066</v>
      </c>
      <c r="F162" s="10">
        <v>2155</v>
      </c>
    </row>
    <row r="163" spans="1:6" x14ac:dyDescent="0.2">
      <c r="A163" s="20"/>
      <c r="B163" s="3" t="s">
        <v>90</v>
      </c>
      <c r="C163" s="10">
        <v>5512</v>
      </c>
      <c r="D163" s="10">
        <v>3969</v>
      </c>
      <c r="E163" s="10">
        <v>4808</v>
      </c>
      <c r="F163" s="10">
        <v>10511</v>
      </c>
    </row>
    <row r="164" spans="1:6" x14ac:dyDescent="0.2">
      <c r="A164" s="21"/>
      <c r="B164" s="3" t="s">
        <v>91</v>
      </c>
      <c r="C164" s="15">
        <f>+C162/C163</f>
        <v>0.26197387518142234</v>
      </c>
      <c r="D164" s="15">
        <f t="shared" ref="D164" si="99">+D162/D163</f>
        <v>0.42655580750818844</v>
      </c>
      <c r="E164" s="15">
        <f t="shared" ref="E164" si="100">+E162/E163</f>
        <v>0.42970049916805325</v>
      </c>
      <c r="F164" s="15">
        <f t="shared" ref="F164" si="101">+F162/F163</f>
        <v>0.20502330891447054</v>
      </c>
    </row>
    <row r="165" spans="1:6" x14ac:dyDescent="0.2">
      <c r="A165" s="19" t="s">
        <v>133</v>
      </c>
      <c r="B165" s="3" t="s">
        <v>89</v>
      </c>
      <c r="C165" s="10">
        <v>1189</v>
      </c>
      <c r="D165" s="10">
        <v>1314</v>
      </c>
      <c r="E165" s="10">
        <v>980</v>
      </c>
      <c r="F165" s="10">
        <v>980</v>
      </c>
    </row>
    <row r="166" spans="1:6" x14ac:dyDescent="0.2">
      <c r="A166" s="20"/>
      <c r="B166" s="3" t="s">
        <v>90</v>
      </c>
      <c r="C166" s="10">
        <v>3292</v>
      </c>
      <c r="D166" s="10">
        <v>3645</v>
      </c>
      <c r="E166" s="10">
        <v>2652</v>
      </c>
      <c r="F166" s="10">
        <v>5138</v>
      </c>
    </row>
    <row r="167" spans="1:6" x14ac:dyDescent="0.2">
      <c r="A167" s="21"/>
      <c r="B167" s="3" t="s">
        <v>91</v>
      </c>
      <c r="C167" s="15">
        <f>+C165/C166</f>
        <v>0.3611786148238153</v>
      </c>
      <c r="D167" s="15">
        <f t="shared" ref="D167" si="102">+D165/D166</f>
        <v>0.36049382716049383</v>
      </c>
      <c r="E167" s="15">
        <f t="shared" ref="E167" si="103">+E165/E166</f>
        <v>0.36953242835595779</v>
      </c>
      <c r="F167" s="15">
        <f t="shared" ref="F167" si="104">+F165/F166</f>
        <v>0.1907356948228883</v>
      </c>
    </row>
    <row r="168" spans="1:6" x14ac:dyDescent="0.2">
      <c r="A168" s="19" t="s">
        <v>134</v>
      </c>
      <c r="B168" s="3" t="s">
        <v>89</v>
      </c>
      <c r="C168" s="10">
        <v>4</v>
      </c>
      <c r="D168" s="10">
        <v>11</v>
      </c>
      <c r="E168" s="10">
        <v>317</v>
      </c>
      <c r="F168" s="10">
        <v>840</v>
      </c>
    </row>
    <row r="169" spans="1:6" x14ac:dyDescent="0.2">
      <c r="A169" s="20"/>
      <c r="B169" s="3" t="s">
        <v>90</v>
      </c>
      <c r="C169" s="10">
        <v>10</v>
      </c>
      <c r="D169" s="10">
        <v>23</v>
      </c>
      <c r="E169" s="10">
        <v>935</v>
      </c>
      <c r="F169" s="10">
        <v>1958</v>
      </c>
    </row>
    <row r="170" spans="1:6" x14ac:dyDescent="0.2">
      <c r="A170" s="21"/>
      <c r="B170" s="3" t="s">
        <v>91</v>
      </c>
      <c r="C170" s="15">
        <f>+C168/C169</f>
        <v>0.4</v>
      </c>
      <c r="D170" s="15">
        <f t="shared" ref="D170" si="105">+D168/D169</f>
        <v>0.47826086956521741</v>
      </c>
      <c r="E170" s="15">
        <f t="shared" ref="E170" si="106">+E168/E169</f>
        <v>0.33903743315508023</v>
      </c>
      <c r="F170" s="15">
        <f t="shared" ref="F170" si="107">+F168/F169</f>
        <v>0.42900919305413687</v>
      </c>
    </row>
    <row r="171" spans="1:6" x14ac:dyDescent="0.2">
      <c r="A171" s="19" t="s">
        <v>135</v>
      </c>
      <c r="B171" s="3" t="s">
        <v>89</v>
      </c>
      <c r="C171" s="10">
        <v>1778</v>
      </c>
      <c r="D171" s="10">
        <v>3086</v>
      </c>
      <c r="E171" s="10">
        <v>3164</v>
      </c>
      <c r="F171" s="10">
        <v>4491</v>
      </c>
    </row>
    <row r="172" spans="1:6" x14ac:dyDescent="0.2">
      <c r="A172" s="20"/>
      <c r="B172" s="3" t="s">
        <v>90</v>
      </c>
      <c r="C172" s="10">
        <v>6916</v>
      </c>
      <c r="D172" s="10">
        <v>7724</v>
      </c>
      <c r="E172" s="10">
        <v>7841</v>
      </c>
      <c r="F172" s="10">
        <v>15772</v>
      </c>
    </row>
    <row r="173" spans="1:6" x14ac:dyDescent="0.2">
      <c r="A173" s="21"/>
      <c r="B173" s="3" t="s">
        <v>91</v>
      </c>
      <c r="C173" s="15">
        <f>+C171/C172</f>
        <v>0.25708502024291496</v>
      </c>
      <c r="D173" s="15">
        <f t="shared" ref="D173" si="108">+D171/D172</f>
        <v>0.39953392024857587</v>
      </c>
      <c r="E173" s="15">
        <f t="shared" ref="E173" si="109">+E171/E172</f>
        <v>0.40351995918887895</v>
      </c>
      <c r="F173" s="15">
        <f t="shared" ref="F173" si="110">+F171/F172</f>
        <v>0.28474511793050977</v>
      </c>
    </row>
    <row r="174" spans="1:6" x14ac:dyDescent="0.2">
      <c r="A174" s="19" t="s">
        <v>136</v>
      </c>
      <c r="B174" s="3" t="s">
        <v>89</v>
      </c>
      <c r="C174" s="10">
        <v>62</v>
      </c>
      <c r="D174" s="10">
        <v>110</v>
      </c>
      <c r="E174" s="10">
        <v>81</v>
      </c>
      <c r="F174" s="10">
        <v>127</v>
      </c>
    </row>
    <row r="175" spans="1:6" x14ac:dyDescent="0.2">
      <c r="A175" s="20"/>
      <c r="B175" s="3" t="s">
        <v>90</v>
      </c>
      <c r="C175" s="10">
        <v>964</v>
      </c>
      <c r="D175" s="10">
        <v>556</v>
      </c>
      <c r="E175" s="10">
        <v>429</v>
      </c>
      <c r="F175" s="10">
        <v>1626</v>
      </c>
    </row>
    <row r="176" spans="1:6" x14ac:dyDescent="0.2">
      <c r="A176" s="21"/>
      <c r="B176" s="3" t="s">
        <v>91</v>
      </c>
      <c r="C176" s="15">
        <f>+C174/C175</f>
        <v>6.4315352697095429E-2</v>
      </c>
      <c r="D176" s="15">
        <f t="shared" ref="D176" si="111">+D174/D175</f>
        <v>0.19784172661870503</v>
      </c>
      <c r="E176" s="15">
        <f t="shared" ref="E176" si="112">+E174/E175</f>
        <v>0.1888111888111888</v>
      </c>
      <c r="F176" s="15">
        <f t="shared" ref="F176" si="113">+F174/F175</f>
        <v>7.8105781057810575E-2</v>
      </c>
    </row>
    <row r="177" spans="1:6" x14ac:dyDescent="0.2">
      <c r="A177" s="19" t="s">
        <v>137</v>
      </c>
      <c r="B177" s="3" t="s">
        <v>89</v>
      </c>
      <c r="C177" s="10">
        <v>328</v>
      </c>
      <c r="D177" s="10">
        <v>282</v>
      </c>
      <c r="E177" s="10">
        <v>303</v>
      </c>
      <c r="F177" s="10">
        <v>456</v>
      </c>
    </row>
    <row r="178" spans="1:6" x14ac:dyDescent="0.2">
      <c r="A178" s="20"/>
      <c r="B178" s="3" t="s">
        <v>90</v>
      </c>
      <c r="C178" s="10">
        <v>1760</v>
      </c>
      <c r="D178" s="10">
        <v>1477</v>
      </c>
      <c r="E178" s="10">
        <v>1701</v>
      </c>
      <c r="F178" s="10">
        <v>4063</v>
      </c>
    </row>
    <row r="179" spans="1:6" x14ac:dyDescent="0.2">
      <c r="A179" s="21"/>
      <c r="B179" s="3" t="s">
        <v>91</v>
      </c>
      <c r="C179" s="15">
        <f>+C177/C178</f>
        <v>0.18636363636363637</v>
      </c>
      <c r="D179" s="15">
        <f t="shared" ref="D179" si="114">+D177/D178</f>
        <v>0.19092755585646581</v>
      </c>
      <c r="E179" s="15">
        <f t="shared" ref="E179" si="115">+E177/E178</f>
        <v>0.17813051146384479</v>
      </c>
      <c r="F179" s="15">
        <f t="shared" ref="F179" si="116">+F177/F178</f>
        <v>0.11223234063499878</v>
      </c>
    </row>
    <row r="180" spans="1:6" x14ac:dyDescent="0.2">
      <c r="A180" s="19" t="s">
        <v>138</v>
      </c>
      <c r="B180" s="3" t="s">
        <v>89</v>
      </c>
      <c r="C180" s="10">
        <v>598</v>
      </c>
      <c r="D180" s="10">
        <v>714</v>
      </c>
      <c r="E180" s="10">
        <v>895</v>
      </c>
      <c r="F180" s="10">
        <v>1241</v>
      </c>
    </row>
    <row r="181" spans="1:6" x14ac:dyDescent="0.2">
      <c r="A181" s="20"/>
      <c r="B181" s="3" t="s">
        <v>90</v>
      </c>
      <c r="C181" s="10">
        <v>2642</v>
      </c>
      <c r="D181" s="10">
        <v>2256</v>
      </c>
      <c r="E181" s="10">
        <v>2352</v>
      </c>
      <c r="F181" s="10">
        <v>4498</v>
      </c>
    </row>
    <row r="182" spans="1:6" x14ac:dyDescent="0.2">
      <c r="A182" s="21"/>
      <c r="B182" s="3" t="s">
        <v>91</v>
      </c>
      <c r="C182" s="15">
        <f>+C180/C181</f>
        <v>0.22634367903103708</v>
      </c>
      <c r="D182" s="15">
        <f t="shared" ref="D182" si="117">+D180/D181</f>
        <v>0.31648936170212766</v>
      </c>
      <c r="E182" s="15">
        <f t="shared" ref="E182" si="118">+E180/E181</f>
        <v>0.38052721088435376</v>
      </c>
      <c r="F182" s="15">
        <f t="shared" ref="F182" si="119">+F180/F181</f>
        <v>0.27590040017785683</v>
      </c>
    </row>
    <row r="183" spans="1:6" x14ac:dyDescent="0.2">
      <c r="A183" s="19" t="s">
        <v>139</v>
      </c>
      <c r="B183" s="3" t="s">
        <v>89</v>
      </c>
      <c r="C183" s="10">
        <v>842</v>
      </c>
      <c r="D183" s="10">
        <v>1250</v>
      </c>
      <c r="E183" s="10">
        <v>1145</v>
      </c>
      <c r="F183" s="10">
        <v>1414</v>
      </c>
    </row>
    <row r="184" spans="1:6" x14ac:dyDescent="0.2">
      <c r="A184" s="20"/>
      <c r="B184" s="3" t="s">
        <v>90</v>
      </c>
      <c r="C184" s="10">
        <v>3211</v>
      </c>
      <c r="D184" s="10">
        <v>3945</v>
      </c>
      <c r="E184" s="10">
        <v>3483</v>
      </c>
      <c r="F184" s="10">
        <v>7350</v>
      </c>
    </row>
    <row r="185" spans="1:6" x14ac:dyDescent="0.2">
      <c r="A185" s="21"/>
      <c r="B185" s="3" t="s">
        <v>91</v>
      </c>
      <c r="C185" s="15">
        <f>+C183/C184</f>
        <v>0.262223606353161</v>
      </c>
      <c r="D185" s="15">
        <f t="shared" ref="D185" si="120">+D183/D184</f>
        <v>0.31685678073510776</v>
      </c>
      <c r="E185" s="15">
        <f t="shared" ref="E185" si="121">+E183/E184</f>
        <v>0.32873959230548377</v>
      </c>
      <c r="F185" s="15">
        <f t="shared" ref="F185" si="122">+F183/F184</f>
        <v>0.19238095238095237</v>
      </c>
    </row>
    <row r="186" spans="1:6" x14ac:dyDescent="0.2">
      <c r="A186" s="19" t="s">
        <v>140</v>
      </c>
      <c r="B186" s="3" t="s">
        <v>89</v>
      </c>
      <c r="C186" s="10">
        <v>1177</v>
      </c>
      <c r="D186" s="10">
        <v>1617</v>
      </c>
      <c r="E186" s="10">
        <v>1576</v>
      </c>
      <c r="F186" s="10">
        <v>2217</v>
      </c>
    </row>
    <row r="187" spans="1:6" x14ac:dyDescent="0.2">
      <c r="A187" s="20"/>
      <c r="B187" s="3" t="s">
        <v>90</v>
      </c>
      <c r="C187" s="10">
        <v>4124</v>
      </c>
      <c r="D187" s="10">
        <v>4371</v>
      </c>
      <c r="E187" s="10">
        <v>3995</v>
      </c>
      <c r="F187" s="10">
        <v>8746</v>
      </c>
    </row>
    <row r="188" spans="1:6" x14ac:dyDescent="0.2">
      <c r="A188" s="21"/>
      <c r="B188" s="3" t="s">
        <v>91</v>
      </c>
      <c r="C188" s="15">
        <f>+C186/C187</f>
        <v>0.28540252182347237</v>
      </c>
      <c r="D188" s="15">
        <f t="shared" ref="D188" si="123">+D186/D187</f>
        <v>0.36993822923816061</v>
      </c>
      <c r="E188" s="15">
        <f t="shared" ref="E188" si="124">+E186/E187</f>
        <v>0.39449311639549439</v>
      </c>
      <c r="F188" s="15">
        <f t="shared" ref="F188" si="125">+F186/F187</f>
        <v>0.25348730848387835</v>
      </c>
    </row>
    <row r="189" spans="1:6" x14ac:dyDescent="0.2">
      <c r="A189" s="19" t="s">
        <v>141</v>
      </c>
      <c r="B189" s="3" t="s">
        <v>89</v>
      </c>
      <c r="C189" s="10">
        <v>277</v>
      </c>
      <c r="D189" s="10">
        <v>368</v>
      </c>
      <c r="E189" s="10">
        <v>389</v>
      </c>
      <c r="F189" s="10">
        <v>633</v>
      </c>
    </row>
    <row r="190" spans="1:6" x14ac:dyDescent="0.2">
      <c r="A190" s="20"/>
      <c r="B190" s="3" t="s">
        <v>90</v>
      </c>
      <c r="C190" s="10">
        <v>1532</v>
      </c>
      <c r="D190" s="10">
        <v>1550</v>
      </c>
      <c r="E190" s="10">
        <v>1563</v>
      </c>
      <c r="F190" s="10">
        <v>4124</v>
      </c>
    </row>
    <row r="191" spans="1:6" x14ac:dyDescent="0.2">
      <c r="A191" s="21"/>
      <c r="B191" s="3" t="s">
        <v>91</v>
      </c>
      <c r="C191" s="15">
        <f>+C189/C190</f>
        <v>0.18080939947780678</v>
      </c>
      <c r="D191" s="15">
        <f t="shared" ref="D191" si="126">+D189/D190</f>
        <v>0.23741935483870968</v>
      </c>
      <c r="E191" s="15">
        <f t="shared" ref="E191" si="127">+E189/E190</f>
        <v>0.24888035828534869</v>
      </c>
      <c r="F191" s="15">
        <f t="shared" ref="F191" si="128">+F189/F190</f>
        <v>0.15349175557710959</v>
      </c>
    </row>
    <row r="192" spans="1:6" x14ac:dyDescent="0.2">
      <c r="A192" s="19" t="s">
        <v>94</v>
      </c>
      <c r="B192" s="3" t="s">
        <v>89</v>
      </c>
      <c r="C192" s="10">
        <v>850</v>
      </c>
      <c r="D192" s="10">
        <v>595</v>
      </c>
      <c r="E192" s="10">
        <v>688</v>
      </c>
      <c r="F192" s="10">
        <v>742</v>
      </c>
    </row>
    <row r="193" spans="1:6" x14ac:dyDescent="0.2">
      <c r="A193" s="20"/>
      <c r="B193" s="3" t="s">
        <v>90</v>
      </c>
      <c r="C193" s="10">
        <v>2307</v>
      </c>
      <c r="D193" s="10">
        <v>1654</v>
      </c>
      <c r="E193" s="10">
        <v>1753</v>
      </c>
      <c r="F193" s="10">
        <v>2998</v>
      </c>
    </row>
    <row r="194" spans="1:6" x14ac:dyDescent="0.2">
      <c r="A194" s="21"/>
      <c r="B194" s="3" t="s">
        <v>91</v>
      </c>
      <c r="C194" s="15">
        <f>+C192/C193</f>
        <v>0.36844386649328131</v>
      </c>
      <c r="D194" s="15">
        <f t="shared" ref="D194" si="129">+D192/D193</f>
        <v>0.35973397823458281</v>
      </c>
      <c r="E194" s="15">
        <f t="shared" ref="E194" si="130">+E192/E193</f>
        <v>0.39247005134055907</v>
      </c>
      <c r="F194" s="15">
        <f t="shared" ref="F194" si="131">+F192/F193</f>
        <v>0.24749833222148099</v>
      </c>
    </row>
    <row r="195" spans="1:6" x14ac:dyDescent="0.2">
      <c r="A195" s="19" t="s">
        <v>142</v>
      </c>
      <c r="B195" s="3" t="s">
        <v>89</v>
      </c>
      <c r="C195" s="10">
        <v>1432</v>
      </c>
      <c r="D195" s="10">
        <v>2230</v>
      </c>
      <c r="E195" s="10">
        <v>2845</v>
      </c>
      <c r="F195" s="10">
        <v>3644</v>
      </c>
    </row>
    <row r="196" spans="1:6" x14ac:dyDescent="0.2">
      <c r="A196" s="20"/>
      <c r="B196" s="3" t="s">
        <v>90</v>
      </c>
      <c r="C196" s="10">
        <v>5164</v>
      </c>
      <c r="D196" s="10">
        <v>6608</v>
      </c>
      <c r="E196" s="10">
        <v>6632</v>
      </c>
      <c r="F196" s="10">
        <v>12934</v>
      </c>
    </row>
    <row r="197" spans="1:6" x14ac:dyDescent="0.2">
      <c r="A197" s="21"/>
      <c r="B197" s="3" t="s">
        <v>91</v>
      </c>
      <c r="C197" s="15">
        <f>+C195/C196</f>
        <v>0.27730441518202942</v>
      </c>
      <c r="D197" s="15">
        <f t="shared" ref="D197" si="132">+D195/D196</f>
        <v>0.33746973365617433</v>
      </c>
      <c r="E197" s="15">
        <f t="shared" ref="E197" si="133">+E195/E196</f>
        <v>0.42898069963811819</v>
      </c>
      <c r="F197" s="15">
        <f t="shared" ref="F197" si="134">+F195/F196</f>
        <v>0.28173805473944641</v>
      </c>
    </row>
    <row r="198" spans="1:6" x14ac:dyDescent="0.2">
      <c r="A198" s="19" t="s">
        <v>143</v>
      </c>
      <c r="B198" s="3" t="s">
        <v>89</v>
      </c>
      <c r="C198" s="10">
        <v>31</v>
      </c>
      <c r="D198" s="10">
        <v>75</v>
      </c>
      <c r="E198" s="10">
        <v>34</v>
      </c>
      <c r="F198" s="10">
        <v>29</v>
      </c>
    </row>
    <row r="199" spans="1:6" x14ac:dyDescent="0.2">
      <c r="A199" s="20"/>
      <c r="B199" s="3" t="s">
        <v>90</v>
      </c>
      <c r="C199" s="10">
        <v>118</v>
      </c>
      <c r="D199" s="10">
        <v>427</v>
      </c>
      <c r="E199" s="10">
        <v>160</v>
      </c>
      <c r="F199" s="10">
        <v>1279</v>
      </c>
    </row>
    <row r="200" spans="1:6" x14ac:dyDescent="0.2">
      <c r="A200" s="21"/>
      <c r="B200" s="3" t="s">
        <v>91</v>
      </c>
      <c r="C200" s="15">
        <f>+C198/C199</f>
        <v>0.26271186440677968</v>
      </c>
      <c r="D200" s="15">
        <f t="shared" ref="D200" si="135">+D198/D199</f>
        <v>0.1756440281030445</v>
      </c>
      <c r="E200" s="15">
        <f t="shared" ref="E200" si="136">+E198/E199</f>
        <v>0.21249999999999999</v>
      </c>
      <c r="F200" s="15">
        <f t="shared" ref="F200" si="137">+F198/F199</f>
        <v>2.2673964034401875E-2</v>
      </c>
    </row>
    <row r="201" spans="1:6" x14ac:dyDescent="0.2">
      <c r="A201" s="19" t="s">
        <v>144</v>
      </c>
      <c r="B201" s="3" t="s">
        <v>89</v>
      </c>
      <c r="C201" s="10">
        <v>151</v>
      </c>
      <c r="D201" s="10">
        <v>292</v>
      </c>
      <c r="E201" s="10">
        <v>344</v>
      </c>
      <c r="F201" s="10">
        <v>448</v>
      </c>
    </row>
    <row r="202" spans="1:6" x14ac:dyDescent="0.2">
      <c r="A202" s="20"/>
      <c r="B202" s="3" t="s">
        <v>90</v>
      </c>
      <c r="C202" s="10">
        <v>1028</v>
      </c>
      <c r="D202" s="10">
        <v>929</v>
      </c>
      <c r="E202" s="10">
        <v>1138</v>
      </c>
      <c r="F202" s="10">
        <v>3950</v>
      </c>
    </row>
    <row r="203" spans="1:6" x14ac:dyDescent="0.2">
      <c r="A203" s="21"/>
      <c r="B203" s="3" t="s">
        <v>91</v>
      </c>
      <c r="C203" s="15">
        <f>+C201/C202</f>
        <v>0.14688715953307394</v>
      </c>
      <c r="D203" s="15">
        <f t="shared" ref="D203" si="138">+D201/D202</f>
        <v>0.31431646932185148</v>
      </c>
      <c r="E203" s="15">
        <f t="shared" ref="E203" si="139">+E201/E202</f>
        <v>0.30228471001757468</v>
      </c>
      <c r="F203" s="15">
        <f t="shared" ref="F203" si="140">+F201/F202</f>
        <v>0.11341772151898734</v>
      </c>
    </row>
    <row r="204" spans="1:6" x14ac:dyDescent="0.2">
      <c r="A204" s="19" t="s">
        <v>145</v>
      </c>
      <c r="B204" s="3" t="s">
        <v>89</v>
      </c>
      <c r="C204" s="10">
        <v>422</v>
      </c>
      <c r="D204" s="10">
        <v>525</v>
      </c>
      <c r="E204" s="10">
        <v>617</v>
      </c>
      <c r="F204" s="10">
        <v>689</v>
      </c>
    </row>
    <row r="205" spans="1:6" x14ac:dyDescent="0.2">
      <c r="A205" s="20"/>
      <c r="B205" s="3" t="s">
        <v>90</v>
      </c>
      <c r="C205" s="10">
        <v>1752</v>
      </c>
      <c r="D205" s="10">
        <v>1728</v>
      </c>
      <c r="E205" s="10">
        <v>1746</v>
      </c>
      <c r="F205" s="10">
        <v>4440</v>
      </c>
    </row>
    <row r="206" spans="1:6" x14ac:dyDescent="0.2">
      <c r="A206" s="21"/>
      <c r="B206" s="3" t="s">
        <v>91</v>
      </c>
      <c r="C206" s="15">
        <f>+C204/C205</f>
        <v>0.2408675799086758</v>
      </c>
      <c r="D206" s="15">
        <f t="shared" ref="D206" si="141">+D204/D205</f>
        <v>0.30381944444444442</v>
      </c>
      <c r="E206" s="15">
        <f t="shared" ref="E206" si="142">+E204/E205</f>
        <v>0.35337915234822453</v>
      </c>
      <c r="F206" s="15">
        <f t="shared" ref="F206" si="143">+F204/F205</f>
        <v>0.15518018018018018</v>
      </c>
    </row>
    <row r="207" spans="1:6" x14ac:dyDescent="0.2">
      <c r="A207" s="19" t="s">
        <v>146</v>
      </c>
      <c r="B207" s="3" t="s">
        <v>89</v>
      </c>
      <c r="C207" s="10">
        <v>698</v>
      </c>
      <c r="D207" s="10">
        <v>1569</v>
      </c>
      <c r="E207" s="10">
        <v>1009</v>
      </c>
      <c r="F207" s="10">
        <v>1397</v>
      </c>
    </row>
    <row r="208" spans="1:6" x14ac:dyDescent="0.2">
      <c r="A208" s="20"/>
      <c r="B208" s="3" t="s">
        <v>90</v>
      </c>
      <c r="C208" s="10">
        <v>2320</v>
      </c>
      <c r="D208" s="10">
        <v>2882</v>
      </c>
      <c r="E208" s="10">
        <v>2739</v>
      </c>
      <c r="F208" s="10">
        <v>6446</v>
      </c>
    </row>
    <row r="209" spans="1:6" x14ac:dyDescent="0.2">
      <c r="A209" s="21"/>
      <c r="B209" s="3" t="s">
        <v>91</v>
      </c>
      <c r="C209" s="15">
        <f>+C207/C208</f>
        <v>0.30086206896551726</v>
      </c>
      <c r="D209" s="15">
        <f t="shared" ref="D209" si="144">+D207/D208</f>
        <v>0.54441360166551012</v>
      </c>
      <c r="E209" s="15">
        <f t="shared" ref="E209" si="145">+E207/E208</f>
        <v>0.3683826213946696</v>
      </c>
      <c r="F209" s="15">
        <f t="shared" ref="F209" si="146">+F207/F208</f>
        <v>0.21672354948805461</v>
      </c>
    </row>
    <row r="210" spans="1:6" x14ac:dyDescent="0.2">
      <c r="A210" s="19" t="s">
        <v>147</v>
      </c>
      <c r="B210" s="3" t="s">
        <v>89</v>
      </c>
      <c r="C210" s="10">
        <v>890</v>
      </c>
      <c r="D210" s="10">
        <v>1434</v>
      </c>
      <c r="E210" s="10">
        <v>1392</v>
      </c>
      <c r="F210" s="10">
        <v>1696</v>
      </c>
    </row>
    <row r="211" spans="1:6" x14ac:dyDescent="0.2">
      <c r="A211" s="20"/>
      <c r="B211" s="3" t="s">
        <v>90</v>
      </c>
      <c r="C211" s="10">
        <v>3914</v>
      </c>
      <c r="D211" s="10">
        <v>4696</v>
      </c>
      <c r="E211" s="10">
        <v>3402</v>
      </c>
      <c r="F211" s="10">
        <v>9632</v>
      </c>
    </row>
    <row r="212" spans="1:6" x14ac:dyDescent="0.2">
      <c r="A212" s="21"/>
      <c r="B212" s="3" t="s">
        <v>91</v>
      </c>
      <c r="C212" s="15">
        <f>+C210/C211</f>
        <v>0.22738886050076648</v>
      </c>
      <c r="D212" s="15">
        <f t="shared" ref="D212" si="147">+D210/D211</f>
        <v>0.30536626916524701</v>
      </c>
      <c r="E212" s="15">
        <f t="shared" ref="E212" si="148">+E210/E211</f>
        <v>0.40917107583774248</v>
      </c>
      <c r="F212" s="15">
        <f t="shared" ref="F212" si="149">+F210/F211</f>
        <v>0.17607973421926909</v>
      </c>
    </row>
    <row r="213" spans="1:6" x14ac:dyDescent="0.2">
      <c r="A213" s="18" t="s">
        <v>95</v>
      </c>
      <c r="B213" s="18"/>
      <c r="C213" s="10">
        <v>16096</v>
      </c>
      <c r="D213" s="10">
        <v>23113</v>
      </c>
      <c r="E213" s="10">
        <v>23937</v>
      </c>
      <c r="F213" s="10">
        <v>31772</v>
      </c>
    </row>
    <row r="214" spans="1:6" x14ac:dyDescent="0.2">
      <c r="A214" s="18" t="s">
        <v>96</v>
      </c>
      <c r="B214" s="18"/>
      <c r="C214" s="10">
        <v>61915</v>
      </c>
      <c r="D214" s="10">
        <v>67047</v>
      </c>
      <c r="E214" s="10">
        <v>62523</v>
      </c>
      <c r="F214" s="10">
        <v>140479</v>
      </c>
    </row>
    <row r="215" spans="1:6" x14ac:dyDescent="0.2">
      <c r="A215" s="18" t="s">
        <v>156</v>
      </c>
      <c r="B215" s="18"/>
      <c r="C215" s="15">
        <f>+C213/C214</f>
        <v>0.25996931276750385</v>
      </c>
      <c r="D215" s="15">
        <f t="shared" ref="D215" si="150">+D213/D214</f>
        <v>0.34472832490640892</v>
      </c>
      <c r="E215" s="15">
        <f t="shared" ref="E215" si="151">+E213/E214</f>
        <v>0.38285111079122885</v>
      </c>
      <c r="F215" s="15">
        <f t="shared" ref="F215" si="152">+F213/F214</f>
        <v>0.22616903594131507</v>
      </c>
    </row>
  </sheetData>
  <mergeCells count="72">
    <mergeCell ref="A46:B46"/>
    <mergeCell ref="A47:B47"/>
    <mergeCell ref="A6:A8"/>
    <mergeCell ref="A9:A11"/>
    <mergeCell ref="A12:A14"/>
    <mergeCell ref="A15:A17"/>
    <mergeCell ref="A18:A20"/>
    <mergeCell ref="A21:B21"/>
    <mergeCell ref="A22:B22"/>
    <mergeCell ref="A23:B23"/>
    <mergeCell ref="A30:A32"/>
    <mergeCell ref="A33:A35"/>
    <mergeCell ref="A36:A38"/>
    <mergeCell ref="A39:A41"/>
    <mergeCell ref="A42:A44"/>
    <mergeCell ref="A45:B45"/>
    <mergeCell ref="A54:A56"/>
    <mergeCell ref="A57:A59"/>
    <mergeCell ref="A60:A62"/>
    <mergeCell ref="A63:A65"/>
    <mergeCell ref="A66:A68"/>
    <mergeCell ref="A108:A110"/>
    <mergeCell ref="A111:A113"/>
    <mergeCell ref="A114:A116"/>
    <mergeCell ref="A117:A119"/>
    <mergeCell ref="A81:B81"/>
    <mergeCell ref="A82:B82"/>
    <mergeCell ref="A83:B83"/>
    <mergeCell ref="A105:A107"/>
    <mergeCell ref="A69:A71"/>
    <mergeCell ref="A72:A74"/>
    <mergeCell ref="A75:A77"/>
    <mergeCell ref="A78:A80"/>
    <mergeCell ref="A90:A92"/>
    <mergeCell ref="A93:A95"/>
    <mergeCell ref="A96:A98"/>
    <mergeCell ref="A99:A101"/>
    <mergeCell ref="A102:A104"/>
    <mergeCell ref="A213:B213"/>
    <mergeCell ref="A214:B214"/>
    <mergeCell ref="A215:B215"/>
    <mergeCell ref="A120:A122"/>
    <mergeCell ref="A123:A125"/>
    <mergeCell ref="A126:A128"/>
    <mergeCell ref="A129:A131"/>
    <mergeCell ref="A132:A134"/>
    <mergeCell ref="A135:A137"/>
    <mergeCell ref="A138:B138"/>
    <mergeCell ref="A139:B139"/>
    <mergeCell ref="A140:B140"/>
    <mergeCell ref="A180:A182"/>
    <mergeCell ref="A147:A149"/>
    <mergeCell ref="A150:A152"/>
    <mergeCell ref="A153:A155"/>
    <mergeCell ref="A156:A158"/>
    <mergeCell ref="A159:A161"/>
    <mergeCell ref="A162:A164"/>
    <mergeCell ref="A165:A167"/>
    <mergeCell ref="A168:A170"/>
    <mergeCell ref="A171:A173"/>
    <mergeCell ref="A174:A176"/>
    <mergeCell ref="A177:A179"/>
    <mergeCell ref="A201:A203"/>
    <mergeCell ref="A204:A206"/>
    <mergeCell ref="A207:A209"/>
    <mergeCell ref="A210:A212"/>
    <mergeCell ref="A183:A185"/>
    <mergeCell ref="A186:A188"/>
    <mergeCell ref="A189:A191"/>
    <mergeCell ref="A192:A194"/>
    <mergeCell ref="A195:A197"/>
    <mergeCell ref="A198:A200"/>
  </mergeCells>
  <hyperlinks>
    <hyperlink ref="F1" location="Índice!A1" display="Índice" xr:uid="{547BB753-AF21-4CE4-92EC-74390B86A6E1}"/>
    <hyperlink ref="E25" location="Índice!A1" display="Índice" xr:uid="{8368F92B-C406-4A07-BB73-293E8B03D265}"/>
    <hyperlink ref="E49" location="Índice!A1" display="Índice" xr:uid="{D3B1789A-0E87-40C6-B61D-8962A4701875}"/>
    <hyperlink ref="F85" location="Índice!A1" display="Índice" xr:uid="{7F24C95F-029F-4E73-8E1E-A61493D57B72}"/>
    <hyperlink ref="F142" location="Índice!A1" display="Índice" xr:uid="{C648E210-1773-46C2-A57D-7DB5832297D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Índice</vt:lpstr>
      <vt:lpstr>Pregunta 18</vt:lpstr>
      <vt:lpstr>Pregunta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Edwin Bernal Bello</dc:creator>
  <cp:lastModifiedBy>María Alejandra Chacón Cardona</cp:lastModifiedBy>
  <dcterms:created xsi:type="dcterms:W3CDTF">2025-01-28T14:10:58Z</dcterms:created>
  <dcterms:modified xsi:type="dcterms:W3CDTF">2025-01-28T19:46:41Z</dcterms:modified>
</cp:coreProperties>
</file>